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S:\SERVIZIO FINANZIARIO\IMMOBILI\"/>
    </mc:Choice>
  </mc:AlternateContent>
  <xr:revisionPtr revIDLastSave="0" documentId="13_ncr:1_{F73AA373-808A-45A7-8962-42A2AD3EA885}" xr6:coauthVersionLast="47" xr6:coauthVersionMax="47" xr10:uidLastSave="{00000000-0000-0000-0000-000000000000}"/>
  <bookViews>
    <workbookView xWindow="1245" yWindow="1875" windowWidth="27555" windowHeight="13725" xr2:uid="{00000000-000D-0000-FFFF-FFFF00000000}"/>
  </bookViews>
  <sheets>
    <sheet name="2023" sheetId="1" r:id="rId1"/>
    <sheet name="Foglio2" sheetId="2" r:id="rId2"/>
    <sheet name="Foglio3" sheetId="3" r:id="rId3"/>
    <sheet name="Foglio4" sheetId="4" r:id="rId4"/>
    <sheet name="Foglio5" sheetId="5" r:id="rId5"/>
  </sheets>
  <definedNames>
    <definedName name="_xlnm.Print_Area" localSheetId="0">'2023'!$A$2:$J$30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2" l="1"/>
  <c r="J54" i="2"/>
  <c r="J53" i="2"/>
  <c r="J51" i="2"/>
  <c r="J50" i="2"/>
  <c r="J49" i="2"/>
  <c r="J48" i="2"/>
  <c r="J47" i="2"/>
  <c r="J46" i="2"/>
  <c r="I46" i="2"/>
  <c r="I62" i="2" s="1"/>
  <c r="J44" i="2"/>
  <c r="J43" i="2"/>
  <c r="J42" i="2"/>
  <c r="J41" i="2"/>
  <c r="J40" i="2"/>
  <c r="J39" i="2"/>
  <c r="J38" i="2"/>
  <c r="J36" i="2"/>
  <c r="J35" i="2"/>
  <c r="J34" i="2"/>
  <c r="J33" i="2"/>
  <c r="J32" i="2"/>
  <c r="J30" i="2"/>
  <c r="J29" i="2"/>
  <c r="J28" i="2"/>
  <c r="J27" i="2"/>
  <c r="J26" i="2"/>
  <c r="J25" i="2"/>
  <c r="J23" i="2"/>
  <c r="J22" i="2"/>
  <c r="J21" i="2"/>
  <c r="J20" i="2"/>
  <c r="J19" i="2"/>
  <c r="J18" i="2"/>
  <c r="J17" i="2"/>
  <c r="J16" i="2"/>
  <c r="J14" i="2"/>
  <c r="J13" i="2"/>
  <c r="J12" i="2"/>
  <c r="J11" i="2"/>
  <c r="J9" i="2"/>
  <c r="J8" i="2"/>
  <c r="J62" i="2" s="1"/>
  <c r="J6" i="2"/>
  <c r="J5" i="2"/>
</calcChain>
</file>

<file path=xl/sharedStrings.xml><?xml version="1.0" encoding="utf-8"?>
<sst xmlns="http://schemas.openxmlformats.org/spreadsheetml/2006/main" count="653" uniqueCount="294">
  <si>
    <t>P.ED.</t>
  </si>
  <si>
    <t>DESTINAZIONE</t>
  </si>
  <si>
    <t>LOCALE BANDA COGOLO</t>
  </si>
  <si>
    <t>SCUOLA MATERNA POLO SCOLASTICO</t>
  </si>
  <si>
    <t>SCUOLA ELEMENTARE POLO SCOLASTICO</t>
  </si>
  <si>
    <t>AULA MAGNA POLO SCOLASTICO</t>
  </si>
  <si>
    <t>PALESTRA POLO SCOLASTICO</t>
  </si>
  <si>
    <t>MAGAZZINI VIGILI COGOLO</t>
  </si>
  <si>
    <t>MAGAZZINO OPERAI COGOLO</t>
  </si>
  <si>
    <t>SOFFITTA EX ELEMENTARI PEIO PAESE</t>
  </si>
  <si>
    <t>680</t>
  </si>
  <si>
    <t>C.C.</t>
  </si>
  <si>
    <t>PEIO</t>
  </si>
  <si>
    <t>BAR SPOGLIATOI - CENTRO TENNIS PEIO FONTI</t>
  </si>
  <si>
    <t>530</t>
  </si>
  <si>
    <t>COGOLO</t>
  </si>
  <si>
    <t>MAGAZZINO OPERAI PEIO FONTI - HOTEL PEIO</t>
  </si>
  <si>
    <t>CASA GIOVANI PEIO</t>
  </si>
  <si>
    <t>618</t>
  </si>
  <si>
    <t>MAGAZZINO VIGILI DEL FUOCO PEIO PAESE</t>
  </si>
  <si>
    <t>308/3</t>
  </si>
  <si>
    <t>ANTICA FONTE</t>
  </si>
  <si>
    <t>163</t>
  </si>
  <si>
    <t>324</t>
  </si>
  <si>
    <t>363</t>
  </si>
  <si>
    <t>527</t>
  </si>
  <si>
    <t>314</t>
  </si>
  <si>
    <t>CELLEDIZZO</t>
  </si>
  <si>
    <t>CELENTINO</t>
  </si>
  <si>
    <t>GARAGE E LOCALI TECNICI POLO SCOLASTICO</t>
  </si>
  <si>
    <t>436</t>
  </si>
  <si>
    <t>SCUOLA EX ELEMENTARE PEIO PAESE</t>
  </si>
  <si>
    <t>163/2</t>
  </si>
  <si>
    <t>EX POSTA</t>
  </si>
  <si>
    <t>EX CANCELLERIA</t>
  </si>
  <si>
    <t>20/4</t>
  </si>
  <si>
    <t>CASA GRAZIOLI</t>
  </si>
  <si>
    <t>182</t>
  </si>
  <si>
    <t>243</t>
  </si>
  <si>
    <t>387</t>
  </si>
  <si>
    <t>49</t>
  </si>
  <si>
    <t>SEDE ALPINI</t>
  </si>
  <si>
    <t>N</t>
  </si>
  <si>
    <t>CONTENUTO VALORE RIMPIAZZO A NUOVO</t>
  </si>
  <si>
    <t>TOTALE</t>
  </si>
  <si>
    <t>EX CANONICA COMASINE</t>
  </si>
  <si>
    <t>CIRCOLO MATTEOTTI</t>
  </si>
  <si>
    <t>CRM</t>
  </si>
  <si>
    <t>626/627</t>
  </si>
  <si>
    <t>COMASINE</t>
  </si>
  <si>
    <t>2</t>
  </si>
  <si>
    <t>90</t>
  </si>
  <si>
    <t>3/1</t>
  </si>
  <si>
    <t>65/1</t>
  </si>
  <si>
    <t>UFFICIO TURISTICO PEIO FONTI</t>
  </si>
  <si>
    <t>609</t>
  </si>
  <si>
    <t>621</t>
  </si>
  <si>
    <t>391</t>
  </si>
  <si>
    <t>CENTRO VISITATORI PARCO NAZIONALE STELVIO</t>
  </si>
  <si>
    <t>408/541</t>
  </si>
  <si>
    <t>CUCINA POLO SCOLASTICO</t>
  </si>
  <si>
    <t>TAGESMUTTER</t>
  </si>
  <si>
    <t>50</t>
  </si>
  <si>
    <t>CASA PEIO EX PRECAZZINI</t>
  </si>
  <si>
    <t>FABBRICATI VALORE RICOSTRUZIONE A NUOVO AGGIORNAMENTO 2023</t>
  </si>
  <si>
    <t xml:space="preserve">GARAGE VIA ROMA </t>
  </si>
  <si>
    <t>CASA STROMBIANO A SERVIZIO CASA GRAZIOLI</t>
  </si>
  <si>
    <t xml:space="preserve">INDIRIZZO </t>
  </si>
  <si>
    <t>ASSEGNATARIO DEL BENE</t>
  </si>
  <si>
    <t>DURATA DEL CONTRATTO</t>
  </si>
  <si>
    <t>CANONE ANNUALE</t>
  </si>
  <si>
    <t>SUB.</t>
  </si>
  <si>
    <t>1-2</t>
  </si>
  <si>
    <t>dott. Alberto Pasquesi</t>
  </si>
  <si>
    <t>dal 01.06.2023 al 31.12.2025</t>
  </si>
  <si>
    <t>AMBULATORIO MEDICO PEIO PAESE</t>
  </si>
  <si>
    <t>AMBULATORIO MEDICO COGOLO</t>
  </si>
  <si>
    <t xml:space="preserve"> Piazza Municipio 7 38024 Peio</t>
  </si>
  <si>
    <t xml:space="preserve">Via Cristoforo Turri 18 38024 Peio </t>
  </si>
  <si>
    <t>dal 01.01.2024 al 31.12.2024</t>
  </si>
  <si>
    <t>€ 100,00 + iva al 22%</t>
  </si>
  <si>
    <t>Via dell'Ellis, 38024 Peio</t>
  </si>
  <si>
    <t>dal 20.11.2023 al 19.11.2029</t>
  </si>
  <si>
    <t xml:space="preserve"> € 27.650,00                                                 1° anno riduzione di € 5.000,00</t>
  </si>
  <si>
    <t xml:space="preserve">Circolo sportivo Peio                                                               Legale rappresentante Marco Saronni </t>
  </si>
  <si>
    <t>Società Vergauss SRLS                                                    Legale rappresentante Roberto Giuffrida</t>
  </si>
  <si>
    <t>BAR RISTORANTE PEJO 3000</t>
  </si>
  <si>
    <t>P.F. 4124/1 P.ED. 549</t>
  </si>
  <si>
    <t>SEDE EX MUNICIPALE COGOLO - CONSORZIO TURISTICO PEJO 3000</t>
  </si>
  <si>
    <t>SEDE  MUNICIPIO COGOLO - CASERMA CARABINIERI</t>
  </si>
  <si>
    <t>dal 16.03.2016 al 15.03.2025</t>
  </si>
  <si>
    <t>Centro Culturale Ricreativo Peio Presidente Diego Rigo</t>
  </si>
  <si>
    <t xml:space="preserve">COMODATO D'USO GRATUITO </t>
  </si>
  <si>
    <t>P.M. 2-3                              P.M. 1</t>
  </si>
  <si>
    <t xml:space="preserve"> P.ED. 183                    P.ED. 182</t>
  </si>
  <si>
    <t>SEDE NEGOZIO ALIMENTARE</t>
  </si>
  <si>
    <t>SUB. 7</t>
  </si>
  <si>
    <t>Rione Casal, 11, 38024 Peio </t>
  </si>
  <si>
    <t>Famiglia Cooperativa Vallate Solandre società Cooperativa Legale Rappresentante Marina Matteri</t>
  </si>
  <si>
    <t>dal 23.12.2022 al 23.12.2032</t>
  </si>
  <si>
    <t>P.M. 1</t>
  </si>
  <si>
    <t>Rione Casal 15 38024 Peio </t>
  </si>
  <si>
    <t>Gruppo Alpini di Celentino Legale rappresentante Valerio Stocchetti</t>
  </si>
  <si>
    <t>dal 31.08.2023 al 31.12.2025</t>
  </si>
  <si>
    <t>Piazza Municipio 5 38024 Peio</t>
  </si>
  <si>
    <t>Consorzio turistico Pejo 3000 srl Legale Rappresentante Marco Canella</t>
  </si>
  <si>
    <t>dal 14.06.2021 al 31.12.2024</t>
  </si>
  <si>
    <t>P.M. 22</t>
  </si>
  <si>
    <t>dal 02.04.2021 al 31.12.2024</t>
  </si>
  <si>
    <t>Azienda per il Turismo Valli di Sole Pejo e Rabbi          Legale rappresentante  Luciano Rizzi</t>
  </si>
  <si>
    <t> </t>
  </si>
  <si>
    <t xml:space="preserve">Via delle Acque Acidule 8 38024 Peio </t>
  </si>
  <si>
    <t>P.M. 1 SUB. 14</t>
  </si>
  <si>
    <t>EX CANONICA PEIO PAESE - SEDE MUSEO DELLA GUERRA</t>
  </si>
  <si>
    <t>Associazione di Promozione Sociale Pejo 1914-1918 - La Guerra sulla porta Legale Rappresentante Maurizio Vicenzi</t>
  </si>
  <si>
    <t>dal 08.07.2018 al 30.06.2028</t>
  </si>
  <si>
    <t>239/1</t>
  </si>
  <si>
    <t>P.M. 6 SUB. 12</t>
  </si>
  <si>
    <t xml:space="preserve">ANTICO MULINO DI PEIO PAESE </t>
  </si>
  <si>
    <t>dal 30.04.2020 al 31.03.2030</t>
  </si>
  <si>
    <t>Salita San Rocco 3/A 38024 Peio</t>
  </si>
  <si>
    <t>Via Critoforo Turri 11 38024 Peio</t>
  </si>
  <si>
    <t>Crozi del Mantova</t>
  </si>
  <si>
    <t>SCUOLA MATERNA PEIO PAESE -  POSTE</t>
  </si>
  <si>
    <t>EX GARAGE TRENTO-MALE' PARCO ???</t>
  </si>
  <si>
    <t xml:space="preserve">GARAGE MAGGIONI </t>
  </si>
  <si>
    <t>PAT</t>
  </si>
  <si>
    <t>EX SCUOLE DI CELENTINO SEDE ECOMUSEO</t>
  </si>
  <si>
    <t xml:space="preserve">MAGAZZINO SOCCORSO ALPINO PEIO </t>
  </si>
  <si>
    <t>GARAGE PEIO PAESE CONCESSIONE PRECAZZINI</t>
  </si>
  <si>
    <t xml:space="preserve">Via Cevedale </t>
  </si>
  <si>
    <t xml:space="preserve"> Precazzini Attilio Marino </t>
  </si>
  <si>
    <t>Associazione Linum Legale rappresentante Oscar Groaz</t>
  </si>
  <si>
    <t>dal 29.04.2010 al 31.12.2035</t>
  </si>
  <si>
    <t>Via dei Capitei 24 38024 Peio</t>
  </si>
  <si>
    <t>P.T. 48</t>
  </si>
  <si>
    <t>EX SCUOLE ELEMENTARI COGOLO SEDE UFFICIO ASUC</t>
  </si>
  <si>
    <t xml:space="preserve">Asuc di Cogolo </t>
  </si>
  <si>
    <t>Via A. Rosmini, 2,Peio</t>
  </si>
  <si>
    <t>dal 01.04.2016 al 31.03.2025</t>
  </si>
  <si>
    <t xml:space="preserve">UTILIZZO COMUNE </t>
  </si>
  <si>
    <t>EX CANONICA  CELLEDIZZO - SPAZIO AGGREGATIVO GIOVANILE</t>
  </si>
  <si>
    <t>Comunità della Valle di Sole</t>
  </si>
  <si>
    <t>dal 13.03.2023 al 31.12.2026</t>
  </si>
  <si>
    <t>CONCIMAIE</t>
  </si>
  <si>
    <t>dal 24.05.2021 al 30.04.2026</t>
  </si>
  <si>
    <t>€ 6.000,00 + iva al 22%</t>
  </si>
  <si>
    <t>CENTRO TERMALE + PERTINENZE</t>
  </si>
  <si>
    <t>Via dellle acque Acidule 3 38024 Peio</t>
  </si>
  <si>
    <t>Pejo Terme Natura Srl                                                               Legale Rappresentante Gianpietro Martinolli</t>
  </si>
  <si>
    <t>ASD Redival Legale Rappresentante Katia Gabrielli</t>
  </si>
  <si>
    <t>dal 01.01.2023 al 31.12.2025</t>
  </si>
  <si>
    <t>SPOGLIATOI E CAMPO CALCIO CELLEDIZZO</t>
  </si>
  <si>
    <t>€ 250,00 + iva al 22%</t>
  </si>
  <si>
    <t>Via Roma 83 38024 Peio</t>
  </si>
  <si>
    <t>AREA FAUNISTICA LOCALITA' RUNCAL</t>
  </si>
  <si>
    <t>Varie PP:FF.</t>
  </si>
  <si>
    <t>Località Runcal 38024 Peio</t>
  </si>
  <si>
    <t xml:space="preserve">PAT - Servizio Gestioni Patriminiali e Logistica </t>
  </si>
  <si>
    <t>dal 01.01.2024 al 31.12.2033</t>
  </si>
  <si>
    <t>GARAGE INTERRATO PEIO PAESE</t>
  </si>
  <si>
    <t>Miriam Moreschini, Livia Turri,Carlo Ausserer, Alessandro Ausserer, Fausto Mengon, Mario Moreschini, Arianna Precazzini, Marina Precazzini, Loreta Marini, Ezzelino Beltrami,Angela Vicenzi ,Gioacchino Casanova, Geremia Chiesa, Giovanni Daldoss, Romano Precazzini, Chiara Benvenuti , Domenico Vicenzi , Omar Zambotti, Marcello Vicenzi , Elisabetta Moletti</t>
  </si>
  <si>
    <t>dal 01.01.2024 al 31.12.2031</t>
  </si>
  <si>
    <t>Via della Funivia</t>
  </si>
  <si>
    <t>Via G. Casarotti 3 38024 Peio</t>
  </si>
  <si>
    <t>Commissariato del Governo per la Provincia di Trento</t>
  </si>
  <si>
    <t>dal 18.05.2015 al 17.05.2021 rinnovato</t>
  </si>
  <si>
    <t>€ 12.298,06</t>
  </si>
  <si>
    <t>SUB. 5-6</t>
  </si>
  <si>
    <t>DIRITTO DI SUPERFICIE</t>
  </si>
  <si>
    <t>GARAGE INTERRATO PEIO FONTI (FUNIVIE)</t>
  </si>
  <si>
    <t>23</t>
  </si>
  <si>
    <t>739</t>
  </si>
  <si>
    <t>€ 370,00 PER UTENZA</t>
  </si>
  <si>
    <t xml:space="preserve"> 65/1</t>
  </si>
  <si>
    <t>contratto sottoscritto in data 30 giugno 2021 rep. atti privati n. 15                                                                              decorrenza dal 01/07/2021 al 31/12/2023                                   proroga tecnica fino al 30/06/2024                                                                     uteriore proroga dal 01/07/2024 al 30/09/2024</t>
  </si>
  <si>
    <t>CANONE ANNUALE € 10.980,00</t>
  </si>
  <si>
    <t>Via A. Rosmini 2 Peio</t>
  </si>
  <si>
    <t>Salita alla Torraccia n. 8 Celledizzo</t>
  </si>
  <si>
    <t>Viale San Camillo de Lellis 38024 Peio</t>
  </si>
  <si>
    <t xml:space="preserve">Società Pejo Funivie SpA                                                                     </t>
  </si>
  <si>
    <t>€ 2.100,00</t>
  </si>
  <si>
    <t>P.ED.  782</t>
  </si>
  <si>
    <t>Via Roma 65 38024 PEIO</t>
  </si>
  <si>
    <t>Durata fino al 31.12.2031</t>
  </si>
  <si>
    <t>PAT Servizio Sviluppo sostenibile e aree protette</t>
  </si>
  <si>
    <t xml:space="preserve"> 314</t>
  </si>
  <si>
    <t>CENTRO VISITATORI PARCO NAZIONALE STELVIO - COGOLO</t>
  </si>
  <si>
    <t>P.F. 1373</t>
  </si>
  <si>
    <t>IMPIANTO DEPOSITO LETAME</t>
  </si>
  <si>
    <t>Caserotti Alessandro, Caserotti Cristian, Cazzuffi Paolo, Pegolotti Matteo</t>
  </si>
  <si>
    <t>CONCESSIONE A TITOLO GRATUITO DIRITTO DI SUPERFICIE PER REALIZZAZIONE IMPIANTO</t>
  </si>
  <si>
    <t xml:space="preserve">dal 14.09.2018 fino al 14.09.2033 </t>
  </si>
  <si>
    <t>Varie PP.FF.</t>
  </si>
  <si>
    <t>Asuc di Cogolo P.I. 02235150220 Legale rapresentante Piergiorgio Canella C.F. CNLPGR67C18C794X  TEL. 0463 754325 PEC:asuc.cogolo@pec.comune.peio.tn.it SEDE OPEREATIVA Via A. Rosmini 2  38024 Peio</t>
  </si>
  <si>
    <t>€ 366,00 PER UTENZA - TOTALE 7.320,00</t>
  </si>
  <si>
    <t>TENNIS COGOLO</t>
  </si>
  <si>
    <t>Via alla cros</t>
  </si>
  <si>
    <t>dal 01/06/2023 al 30/09/2027</t>
  </si>
  <si>
    <t>P.F 4260/3</t>
  </si>
  <si>
    <t>dal 01/10/2017 al 30/09/2026</t>
  </si>
  <si>
    <t>€ 1.515,72</t>
  </si>
  <si>
    <t>EX MAGAZZINO PEIO FONTI</t>
  </si>
  <si>
    <t>€ 541,80</t>
  </si>
  <si>
    <t>€ 22.650,00</t>
  </si>
  <si>
    <t>€ 3.000,00</t>
  </si>
  <si>
    <t>€ 250,00+IVA22%</t>
  </si>
  <si>
    <t>PM 1 - P.ED. 308/2 P.ED 308/3</t>
  </si>
  <si>
    <t>DAL 01/07/1983 AL 30/6/25</t>
  </si>
  <si>
    <t>TELECOM ITALIA SPA</t>
  </si>
  <si>
    <t>VERGAUSS SRL Legale Rappresentante Giuffrida Roberto</t>
  </si>
  <si>
    <t xml:space="preserve">Via dellle acque Acidule 3 </t>
  </si>
  <si>
    <t xml:space="preserve">Via Roma 83 </t>
  </si>
  <si>
    <t>Via Cristoforo Turri 18</t>
  </si>
  <si>
    <t xml:space="preserve"> Piazza Municipio 7</t>
  </si>
  <si>
    <t xml:space="preserve">Viale San Camillo de Lellis </t>
  </si>
  <si>
    <t xml:space="preserve">Via G. Casarotti 3 </t>
  </si>
  <si>
    <t xml:space="preserve">Salita San Rocco 3/A </t>
  </si>
  <si>
    <t xml:space="preserve">Località Runcal </t>
  </si>
  <si>
    <t xml:space="preserve">Via delle Acque Acidule 8 </t>
  </si>
  <si>
    <t>Piazza Municipio 5</t>
  </si>
  <si>
    <t xml:space="preserve">Via A. Rosmini 2  </t>
  </si>
  <si>
    <t>Via Roma 65</t>
  </si>
  <si>
    <t xml:space="preserve">Via dei Capitei 24 </t>
  </si>
  <si>
    <t xml:space="preserve">Rione Casal 15 </t>
  </si>
  <si>
    <t xml:space="preserve">Rione Casal 11 </t>
  </si>
  <si>
    <t>COMUNE DI PEIO - AFFITTI E COMODATI BENI IMMOBILI ANNO 2023</t>
  </si>
  <si>
    <t>dal 2018 fino al 31.12.2031</t>
  </si>
  <si>
    <t>dal 23/2/20216 al 31/12/2023</t>
  </si>
  <si>
    <t>dal 31/12/2020 al 31/12/2023</t>
  </si>
  <si>
    <t>da febbraio 2016 a 31/12/2023</t>
  </si>
  <si>
    <t>Precazzini Romano, Natalia Comina, Bruno Zanon,  Turri Livia, Gainpaolo Marini, Miriam Moreschini, Alessandro Ausserer, Fausto Mengon, Mario Moreschini, Arianna Precazzini, Marina Precazzini, Ezzelino Beltrami ,Gioacchino Casanova, Geremia Chiesa, Giovanni Daldoss,  Chiara Benvenuti , Domenico Vicenzi , Omar Zambotti, Marcello Vicenzi , Elisabetta Moletti</t>
  </si>
  <si>
    <t>MULINO DI PEIO</t>
  </si>
  <si>
    <t>p.ed. 239/1, p.m. 6</t>
  </si>
  <si>
    <t>SUB 1</t>
  </si>
  <si>
    <t>Associazione di Promozione Sociale “Pejo 1914-1918: la Guerra sulla Porta</t>
  </si>
  <si>
    <t>DAL 30/04/2020 AL 31/3/2030</t>
  </si>
  <si>
    <t>P.ED./P.F.</t>
  </si>
  <si>
    <t>ASSEGNATARIO/LOCATARIO DEL BENE</t>
  </si>
  <si>
    <t>IMMOBILE/DESTINAZIONE</t>
  </si>
  <si>
    <t>CONTRATTO</t>
  </si>
  <si>
    <t>CAP</t>
  </si>
  <si>
    <t xml:space="preserve">527 </t>
  </si>
  <si>
    <t>CANONE ANNUO</t>
  </si>
  <si>
    <t>dal 01/06/2021 al 31/12/2023</t>
  </si>
  <si>
    <t>Via Cristoforo Turri 11</t>
  </si>
  <si>
    <t>stagione estiva 2023</t>
  </si>
  <si>
    <t>485</t>
  </si>
  <si>
    <t>421</t>
  </si>
  <si>
    <t>492</t>
  </si>
  <si>
    <t>494</t>
  </si>
  <si>
    <t>493</t>
  </si>
  <si>
    <t>490</t>
  </si>
  <si>
    <t>REP. 1320 DEL 29/12/22</t>
  </si>
  <si>
    <t>REP 1342 DEL 20/11/2023</t>
  </si>
  <si>
    <t>REP. 1282 DD. 24/5/21</t>
  </si>
  <si>
    <t>ATTI PRIVATI N. 25 DD. 29/12/22</t>
  </si>
  <si>
    <t>ATTI PRIVATI N. 51 DD. 30/06/2021</t>
  </si>
  <si>
    <t>CONTRATTI DD. 22/2/16-22/3/21-14/2/22</t>
  </si>
  <si>
    <t>REP. 1323 DEL 1/6/23</t>
  </si>
  <si>
    <t>ATTI PRIVATI N. 2 DD. 21/2/23</t>
  </si>
  <si>
    <t>REP. 6506 DEL 18/5/15</t>
  </si>
  <si>
    <t>CENTRO TENNIS PEIO FONTI</t>
  </si>
  <si>
    <t>ATTI PRIVATI N. 3 DEL 10/3/21</t>
  </si>
  <si>
    <t>CONTRATTO E DELIBERA N. 13 DEL 30/3/83</t>
  </si>
  <si>
    <t>CONTRATTO DEL 26/11/1996 E SUCCESSIVI RINNOVI</t>
  </si>
  <si>
    <t>INFRASTRUTTURE WIRELESS ITALIANE SPA</t>
  </si>
  <si>
    <t xml:space="preserve">locazione 30 MQ TERRENO </t>
  </si>
  <si>
    <t>UTILIZZO RETE TELERISCALDAMENTO COGOLO</t>
  </si>
  <si>
    <t>UTILIZZO RETE TELERISCALDAMENTO COGOLO-PEIO FONTI</t>
  </si>
  <si>
    <t>Loc. Peio Fonti</t>
  </si>
  <si>
    <t>CENTRALE TERMICA PRESSO CENTRO TERMALE</t>
  </si>
  <si>
    <t>p.ed 680</t>
  </si>
  <si>
    <t>Enerprom srl</t>
  </si>
  <si>
    <t>342</t>
  </si>
  <si>
    <t>ATTI PRIVATI N. 51 DEL 13/12/2016</t>
  </si>
  <si>
    <t>REP. 1285 DEL 31/8/21</t>
  </si>
  <si>
    <t>DAL 01/9/21 AL 31/12/24</t>
  </si>
  <si>
    <t>1.200,00</t>
  </si>
  <si>
    <t>5.485,00 CON ADEGUAMENTO ISTAT</t>
  </si>
  <si>
    <t>dal 13/12/2016al 31/12/2024</t>
  </si>
  <si>
    <t>REP 1230 DD 14/9/18</t>
  </si>
  <si>
    <t>RACC. ATTI PRIV. N. 23 DD. 16/3/16</t>
  </si>
  <si>
    <t>RACCOLTA ATTI PRIVATI N. 8 DD. 8/7/18</t>
  </si>
  <si>
    <t>RACCOLTA ATTI PRIVATI N. 26 DD 30/12/14</t>
  </si>
  <si>
    <t>RACCOLTA ATTI PRIVATI N. 6 DD 2/4/21</t>
  </si>
  <si>
    <t>RACCOLTA ATTI PRIVATI N. 13 DD 14/6/21</t>
  </si>
  <si>
    <t>RACCOLTA ATTI PRIVATI N. 27 DD 1/4/16</t>
  </si>
  <si>
    <t>REP. 957 DD 13/12/2001</t>
  </si>
  <si>
    <t>RACCOLTA ATTI PRIVATI N. 10 DD 29/4/10</t>
  </si>
  <si>
    <t>REP. 1318 DD 23/12/22</t>
  </si>
  <si>
    <t>ATTI PRIVATI N. 14 DEL 31/8/23</t>
  </si>
  <si>
    <t>ATTI PRIVATI N. 3 DEL 13/03/23</t>
  </si>
  <si>
    <t>ATTI PRIVATI N. 1 DEL 30/4/20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</si>
</sst>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 #,##0.00_-;\-&quot;€&quot;\ * #,##0.00_-;_-&quot;€&quot;\ * &quot;-&quot;??_-;_-@_-"/>
    <numFmt numFmtId="165" formatCode="[$€-2]\ #,##0.00;[Red]\-[$€-2]\ #,##0.00"/>
  </numFmts>
  <fonts count="17" x14ac:knownFonts="1">
    <font>
      <sz val="11"/>
      <color theme="1"/>
      <name val="Calibri"/>
      <family val="2"/>
      <scheme val="minor"/>
    </font>
    <font>
      <sz val="22"/>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Calibri"/>
      <family val="2"/>
      <scheme val="minor"/>
    </font>
    <font>
      <b/>
      <sz val="10"/>
      <color theme="1"/>
      <name val="Calibri"/>
      <family val="2"/>
      <scheme val="minor"/>
    </font>
    <font>
      <b/>
      <sz val="13"/>
      <color theme="1"/>
      <name val="Calibri"/>
      <family val="2"/>
      <scheme val="minor"/>
    </font>
    <font>
      <b/>
      <sz val="7"/>
      <name val="Arial"/>
      <family val="2"/>
    </font>
    <font>
      <u/>
      <sz val="11"/>
      <color theme="10"/>
      <name val="Calibri"/>
      <family val="2"/>
      <scheme val="minor"/>
    </font>
    <font>
      <sz val="10"/>
      <color rgb="FF000000"/>
      <name val="Calibri"/>
      <family val="2"/>
      <scheme val="minor"/>
    </font>
    <font>
      <u/>
      <sz val="10"/>
      <color theme="10"/>
      <name val="Calibri"/>
      <family val="2"/>
      <scheme val="minor"/>
    </font>
    <font>
      <sz val="10"/>
      <color rgb="FFFF0000"/>
      <name val="Calibri"/>
      <family val="2"/>
      <scheme val="minor"/>
    </font>
    <font>
      <sz val="10"/>
      <name val="Calibri"/>
      <family val="2"/>
      <scheme val="minor"/>
    </font>
    <font>
      <b/>
      <sz val="15"/>
      <color theme="1"/>
      <name val="Calibri"/>
      <family val="2"/>
      <scheme val="minor"/>
    </font>
    <font>
      <sz val="10"/>
      <color rgb="FF000000"/>
      <name val="Times New Roman"/>
      <family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0" fontId="9" fillId="0" borderId="0" applyNumberFormat="0" applyFill="0" applyBorder="0" applyAlignment="0" applyProtection="0"/>
  </cellStyleXfs>
  <cellXfs count="172">
    <xf numFmtId="0" fontId="0" fillId="0" borderId="0" xfId="0"/>
    <xf numFmtId="0" fontId="0" fillId="2" borderId="0" xfId="0" applyFill="1"/>
    <xf numFmtId="0" fontId="1" fillId="2" borderId="0" xfId="0" applyFont="1" applyFill="1" applyAlignment="1">
      <alignment horizontal="left"/>
    </xf>
    <xf numFmtId="0" fontId="3" fillId="0" borderId="0" xfId="0" applyFont="1"/>
    <xf numFmtId="0" fontId="5" fillId="2" borderId="1" xfId="0" applyFont="1" applyFill="1" applyBorder="1"/>
    <xf numFmtId="49" fontId="5" fillId="2" borderId="1" xfId="0" applyNumberFormat="1" applyFont="1" applyFill="1" applyBorder="1" applyAlignment="1">
      <alignment horizontal="center"/>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0" fillId="2" borderId="6" xfId="0" applyFill="1" applyBorder="1"/>
    <xf numFmtId="0" fontId="3" fillId="2" borderId="6" xfId="0" applyFont="1" applyFill="1" applyBorder="1"/>
    <xf numFmtId="4" fontId="8" fillId="2" borderId="3" xfId="0" applyNumberFormat="1" applyFont="1" applyFill="1" applyBorder="1" applyAlignment="1">
      <alignment horizontal="center" vertical="center" wrapText="1"/>
    </xf>
    <xf numFmtId="164" fontId="5" fillId="2" borderId="8" xfId="1" applyFont="1" applyFill="1" applyBorder="1"/>
    <xf numFmtId="4" fontId="4" fillId="2" borderId="10" xfId="0" applyNumberFormat="1" applyFont="1" applyFill="1" applyBorder="1" applyAlignment="1">
      <alignment horizontal="center" vertical="center" wrapText="1"/>
    </xf>
    <xf numFmtId="164" fontId="3" fillId="2" borderId="11" xfId="0" applyNumberFormat="1" applyFont="1" applyFill="1" applyBorder="1"/>
    <xf numFmtId="4" fontId="8" fillId="2" borderId="12" xfId="0" applyNumberFormat="1" applyFont="1" applyFill="1" applyBorder="1" applyAlignment="1">
      <alignment horizontal="center" vertical="center" wrapText="1"/>
    </xf>
    <xf numFmtId="44" fontId="3" fillId="3" borderId="14" xfId="0" applyNumberFormat="1" applyFont="1" applyFill="1" applyBorder="1"/>
    <xf numFmtId="14" fontId="7" fillId="2" borderId="0" xfId="0" applyNumberFormat="1" applyFont="1" applyFill="1" applyAlignment="1">
      <alignment horizontal="right"/>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164" fontId="5" fillId="2" borderId="8" xfId="1" applyFont="1" applyFill="1" applyBorder="1" applyAlignment="1">
      <alignment vertical="center" wrapText="1"/>
    </xf>
    <xf numFmtId="44" fontId="0" fillId="0" borderId="13" xfId="0" applyNumberFormat="1" applyBorder="1" applyAlignment="1">
      <alignment vertical="center" wrapText="1"/>
    </xf>
    <xf numFmtId="0" fontId="5" fillId="3" borderId="1" xfId="0" applyFont="1" applyFill="1" applyBorder="1"/>
    <xf numFmtId="49" fontId="5" fillId="3" borderId="7" xfId="0" applyNumberFormat="1" applyFont="1" applyFill="1" applyBorder="1" applyAlignment="1">
      <alignment horizontal="center"/>
    </xf>
    <xf numFmtId="49" fontId="5" fillId="3" borderId="1" xfId="0" applyNumberFormat="1" applyFont="1" applyFill="1" applyBorder="1" applyAlignment="1">
      <alignment horizontal="center"/>
    </xf>
    <xf numFmtId="164" fontId="5" fillId="3" borderId="8" xfId="1" applyFont="1" applyFill="1" applyBorder="1"/>
    <xf numFmtId="0" fontId="5" fillId="4" borderId="7" xfId="0" applyFont="1" applyFill="1" applyBorder="1"/>
    <xf numFmtId="49" fontId="5" fillId="4" borderId="7" xfId="0" applyNumberFormat="1" applyFont="1" applyFill="1" applyBorder="1" applyAlignment="1">
      <alignment horizontal="center"/>
    </xf>
    <xf numFmtId="49" fontId="5" fillId="4" borderId="7" xfId="0" applyNumberFormat="1" applyFont="1" applyFill="1" applyBorder="1" applyAlignment="1">
      <alignment horizontal="center" wrapText="1"/>
    </xf>
    <xf numFmtId="49" fontId="5" fillId="4" borderId="1" xfId="0" applyNumberFormat="1" applyFont="1" applyFill="1" applyBorder="1" applyAlignment="1">
      <alignment horizontal="center"/>
    </xf>
    <xf numFmtId="164" fontId="5" fillId="4" borderId="9" xfId="1" applyFont="1" applyFill="1" applyBorder="1"/>
    <xf numFmtId="0" fontId="5" fillId="4" borderId="1" xfId="0" applyFont="1" applyFill="1" applyBorder="1"/>
    <xf numFmtId="164" fontId="5" fillId="4" borderId="8" xfId="1" applyFont="1" applyFill="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xf>
    <xf numFmtId="49" fontId="5" fillId="2" borderId="1" xfId="0" applyNumberFormat="1" applyFont="1" applyFill="1" applyBorder="1" applyAlignment="1">
      <alignment horizontal="left"/>
    </xf>
    <xf numFmtId="0" fontId="5" fillId="3" borderId="7" xfId="0" applyFont="1" applyFill="1" applyBorder="1"/>
    <xf numFmtId="164" fontId="5" fillId="2" borderId="1" xfId="1" applyFont="1" applyFill="1" applyBorder="1" applyAlignment="1">
      <alignment vertical="center" wrapText="1"/>
    </xf>
    <xf numFmtId="164" fontId="5" fillId="2" borderId="1" xfId="1" applyFont="1" applyFill="1" applyBorder="1"/>
    <xf numFmtId="49" fontId="5" fillId="4" borderId="7" xfId="0" applyNumberFormat="1" applyFont="1" applyFill="1" applyBorder="1" applyAlignment="1">
      <alignment horizontal="center" vertical="center"/>
    </xf>
    <xf numFmtId="0" fontId="5" fillId="4" borderId="7" xfId="0" applyFont="1" applyFill="1" applyBorder="1" applyAlignment="1">
      <alignment horizontal="left" vertical="center"/>
    </xf>
    <xf numFmtId="49" fontId="5" fillId="4" borderId="7" xfId="0" applyNumberFormat="1" applyFont="1" applyFill="1" applyBorder="1" applyAlignment="1">
      <alignment horizontal="lef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164" fontId="5" fillId="4" borderId="8" xfId="1" applyFont="1" applyFill="1" applyBorder="1" applyAlignment="1">
      <alignment vertical="center" wrapText="1"/>
    </xf>
    <xf numFmtId="0" fontId="5" fillId="4" borderId="16" xfId="0" applyFont="1" applyFill="1" applyBorder="1"/>
    <xf numFmtId="49" fontId="5" fillId="4" borderId="16" xfId="0" applyNumberFormat="1" applyFont="1" applyFill="1" applyBorder="1" applyAlignment="1">
      <alignment horizontal="center"/>
    </xf>
    <xf numFmtId="49" fontId="5" fillId="4" borderId="15" xfId="0" applyNumberFormat="1" applyFont="1" applyFill="1" applyBorder="1" applyAlignment="1">
      <alignment horizontal="center"/>
    </xf>
    <xf numFmtId="164" fontId="5" fillId="4" borderId="20" xfId="1" applyFont="1" applyFill="1" applyBorder="1"/>
    <xf numFmtId="0" fontId="5" fillId="5" borderId="7" xfId="0" applyFont="1" applyFill="1" applyBorder="1"/>
    <xf numFmtId="49" fontId="5" fillId="5" borderId="7" xfId="0" applyNumberFormat="1" applyFont="1" applyFill="1" applyBorder="1" applyAlignment="1">
      <alignment horizontal="center"/>
    </xf>
    <xf numFmtId="164" fontId="5" fillId="5" borderId="9" xfId="1" applyFont="1" applyFill="1" applyBorder="1"/>
    <xf numFmtId="49" fontId="5" fillId="5" borderId="9" xfId="0" applyNumberFormat="1" applyFont="1" applyFill="1" applyBorder="1" applyAlignment="1">
      <alignment horizontal="center"/>
    </xf>
    <xf numFmtId="49" fontId="5" fillId="5" borderId="1" xfId="0" applyNumberFormat="1" applyFont="1" applyFill="1" applyBorder="1" applyAlignment="1">
      <alignment horizontal="center"/>
    </xf>
    <xf numFmtId="49" fontId="5" fillId="5" borderId="18" xfId="0" applyNumberFormat="1" applyFont="1" applyFill="1" applyBorder="1" applyAlignment="1">
      <alignment horizontal="center"/>
    </xf>
    <xf numFmtId="0" fontId="5" fillId="5" borderId="1" xfId="0" applyFont="1" applyFill="1" applyBorder="1"/>
    <xf numFmtId="49" fontId="5" fillId="5" borderId="8" xfId="0" applyNumberFormat="1" applyFont="1" applyFill="1" applyBorder="1" applyAlignment="1">
      <alignment horizontal="center"/>
    </xf>
    <xf numFmtId="49" fontId="5" fillId="5" borderId="19" xfId="0" applyNumberFormat="1" applyFont="1" applyFill="1" applyBorder="1" applyAlignment="1">
      <alignment horizontal="center"/>
    </xf>
    <xf numFmtId="164" fontId="5" fillId="5" borderId="8" xfId="1" applyFont="1" applyFill="1" applyBorder="1"/>
    <xf numFmtId="0" fontId="5" fillId="5" borderId="15" xfId="0" applyFont="1" applyFill="1" applyBorder="1"/>
    <xf numFmtId="49" fontId="5" fillId="5" borderId="15" xfId="0" applyNumberFormat="1" applyFont="1" applyFill="1" applyBorder="1" applyAlignment="1">
      <alignment horizontal="center"/>
    </xf>
    <xf numFmtId="49" fontId="5" fillId="5" borderId="1" xfId="0" applyNumberFormat="1" applyFont="1" applyFill="1" applyBorder="1"/>
    <xf numFmtId="0" fontId="5" fillId="5" borderId="7" xfId="0" applyFont="1" applyFill="1" applyBorder="1" applyAlignment="1">
      <alignment vertical="center" wrapText="1"/>
    </xf>
    <xf numFmtId="49" fontId="5" fillId="5" borderId="7" xfId="0" applyNumberFormat="1" applyFont="1" applyFill="1" applyBorder="1" applyAlignment="1">
      <alignment horizontal="center" vertical="center" wrapText="1"/>
    </xf>
    <xf numFmtId="164" fontId="5" fillId="5" borderId="9" xfId="1" applyFont="1" applyFill="1" applyBorder="1" applyAlignment="1">
      <alignment vertical="center" wrapText="1"/>
    </xf>
    <xf numFmtId="0" fontId="5" fillId="6" borderId="7" xfId="0" applyFont="1" applyFill="1" applyBorder="1"/>
    <xf numFmtId="49" fontId="5" fillId="6" borderId="7" xfId="0" applyNumberFormat="1" applyFont="1" applyFill="1" applyBorder="1" applyAlignment="1">
      <alignment horizontal="center"/>
    </xf>
    <xf numFmtId="164" fontId="5" fillId="6" borderId="9" xfId="1" applyFont="1" applyFill="1" applyBorder="1"/>
    <xf numFmtId="0" fontId="5" fillId="6" borderId="1" xfId="0" applyFont="1" applyFill="1" applyBorder="1"/>
    <xf numFmtId="49" fontId="5" fillId="6" borderId="1" xfId="0" applyNumberFormat="1" applyFont="1" applyFill="1" applyBorder="1" applyAlignment="1">
      <alignment horizontal="center"/>
    </xf>
    <xf numFmtId="164" fontId="5" fillId="6" borderId="8" xfId="1" applyFont="1" applyFill="1" applyBorder="1"/>
    <xf numFmtId="0" fontId="5" fillId="4" borderId="5" xfId="0" applyFont="1" applyFill="1" applyBorder="1" applyAlignment="1">
      <alignment horizontal="center"/>
    </xf>
    <xf numFmtId="44" fontId="5" fillId="4" borderId="1" xfId="0" applyNumberFormat="1" applyFont="1" applyFill="1" applyBorder="1"/>
    <xf numFmtId="0" fontId="5" fillId="4" borderId="1" xfId="0" applyFont="1" applyFill="1" applyBorder="1" applyAlignment="1">
      <alignment horizontal="center" vertical="center"/>
    </xf>
    <xf numFmtId="44" fontId="5" fillId="4" borderId="13" xfId="0" applyNumberFormat="1" applyFont="1" applyFill="1" applyBorder="1" applyAlignment="1">
      <alignment vertical="center" wrapText="1"/>
    </xf>
    <xf numFmtId="0" fontId="5" fillId="4" borderId="1" xfId="0" applyFont="1" applyFill="1" applyBorder="1" applyAlignment="1">
      <alignment horizontal="center"/>
    </xf>
    <xf numFmtId="164" fontId="5" fillId="4" borderId="1" xfId="0" applyNumberFormat="1" applyFont="1" applyFill="1" applyBorder="1"/>
    <xf numFmtId="44" fontId="5" fillId="4" borderId="15" xfId="0" applyNumberFormat="1" applyFont="1" applyFill="1" applyBorder="1"/>
    <xf numFmtId="44" fontId="5" fillId="4" borderId="7" xfId="0" applyNumberFormat="1" applyFont="1" applyFill="1" applyBorder="1"/>
    <xf numFmtId="44" fontId="5" fillId="5" borderId="1" xfId="0" applyNumberFormat="1" applyFont="1" applyFill="1" applyBorder="1"/>
    <xf numFmtId="44" fontId="5" fillId="5" borderId="7" xfId="0" applyNumberFormat="1" applyFont="1" applyFill="1" applyBorder="1"/>
    <xf numFmtId="0" fontId="5" fillId="5" borderId="0" xfId="0" applyFont="1" applyFill="1"/>
    <xf numFmtId="44" fontId="5" fillId="5" borderId="13" xfId="0" applyNumberFormat="1" applyFont="1" applyFill="1" applyBorder="1" applyAlignment="1">
      <alignment vertical="center" wrapText="1"/>
    </xf>
    <xf numFmtId="0" fontId="6" fillId="3" borderId="7" xfId="0" applyFont="1" applyFill="1" applyBorder="1"/>
    <xf numFmtId="164" fontId="6" fillId="3" borderId="17" xfId="0" applyNumberFormat="1" applyFont="1" applyFill="1" applyBorder="1"/>
    <xf numFmtId="164" fontId="6" fillId="3" borderId="7" xfId="0" applyNumberFormat="1" applyFont="1" applyFill="1" applyBorder="1"/>
    <xf numFmtId="44" fontId="5" fillId="3" borderId="1" xfId="0" applyNumberFormat="1" applyFont="1" applyFill="1" applyBorder="1"/>
    <xf numFmtId="44" fontId="5" fillId="6" borderId="7" xfId="0" applyNumberFormat="1" applyFont="1" applyFill="1" applyBorder="1"/>
    <xf numFmtId="44" fontId="5" fillId="6" borderId="1" xfId="0" applyNumberFormat="1" applyFont="1" applyFill="1" applyBorder="1"/>
    <xf numFmtId="44" fontId="5" fillId="0" borderId="1" xfId="0" applyNumberFormat="1" applyFont="1" applyBorder="1"/>
    <xf numFmtId="0" fontId="5" fillId="2" borderId="1" xfId="0" applyFont="1" applyFill="1" applyBorder="1" applyAlignment="1">
      <alignment horizontal="center"/>
    </xf>
    <xf numFmtId="164" fontId="5" fillId="2" borderId="1" xfId="0" applyNumberFormat="1" applyFont="1" applyFill="1" applyBorder="1"/>
    <xf numFmtId="44" fontId="5" fillId="0" borderId="1" xfId="0" applyNumberFormat="1" applyFont="1" applyBorder="1" applyAlignment="1">
      <alignment vertical="center" wrapText="1"/>
    </xf>
    <xf numFmtId="0" fontId="11" fillId="0" borderId="1" xfId="2" applyFont="1" applyBorder="1" applyAlignment="1">
      <alignment horizontal="left" vertical="center" wrapText="1"/>
    </xf>
    <xf numFmtId="0" fontId="10" fillId="4" borderId="0" xfId="0" applyFont="1" applyFill="1" applyAlignment="1">
      <alignment horizontal="left" vertical="center"/>
    </xf>
    <xf numFmtId="49" fontId="5" fillId="4" borderId="1" xfId="0" applyNumberFormat="1" applyFont="1" applyFill="1" applyBorder="1" applyAlignment="1">
      <alignment horizontal="left" vertical="center" wrapText="1"/>
    </xf>
    <xf numFmtId="0" fontId="10" fillId="4" borderId="1" xfId="0" applyFont="1" applyFill="1" applyBorder="1" applyAlignment="1">
      <alignment horizontal="left"/>
    </xf>
    <xf numFmtId="0" fontId="5" fillId="4" borderId="1" xfId="0" applyFont="1" applyFill="1" applyBorder="1" applyAlignment="1">
      <alignment horizontal="left"/>
    </xf>
    <xf numFmtId="49" fontId="5" fillId="4" borderId="16" xfId="0" applyNumberFormat="1" applyFont="1" applyFill="1" applyBorder="1" applyAlignment="1">
      <alignment horizontal="left"/>
    </xf>
    <xf numFmtId="0" fontId="10" fillId="4" borderId="0" xfId="0" applyFont="1" applyFill="1" applyAlignment="1">
      <alignment horizontal="left"/>
    </xf>
    <xf numFmtId="0" fontId="10" fillId="4" borderId="7" xfId="0" applyFont="1" applyFill="1" applyBorder="1" applyAlignment="1">
      <alignment horizontal="left"/>
    </xf>
    <xf numFmtId="0" fontId="5" fillId="4" borderId="7" xfId="0" applyFont="1" applyFill="1" applyBorder="1" applyAlignment="1">
      <alignment vertical="center"/>
    </xf>
    <xf numFmtId="0" fontId="6" fillId="4" borderId="7" xfId="0" applyFont="1" applyFill="1" applyBorder="1"/>
    <xf numFmtId="49" fontId="5"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0" fontId="0" fillId="4" borderId="1" xfId="0" applyFill="1" applyBorder="1"/>
    <xf numFmtId="49" fontId="5" fillId="4" borderId="7" xfId="0" applyNumberFormat="1" applyFont="1" applyFill="1" applyBorder="1" applyAlignment="1">
      <alignment horizontal="left"/>
    </xf>
    <xf numFmtId="0" fontId="5" fillId="4" borderId="1" xfId="0" applyFont="1" applyFill="1" applyBorder="1" applyAlignment="1">
      <alignment wrapText="1"/>
    </xf>
    <xf numFmtId="49" fontId="5" fillId="4"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1" xfId="0" applyFont="1" applyFill="1" applyBorder="1" applyAlignment="1">
      <alignment horizontal="center" vertical="center"/>
    </xf>
    <xf numFmtId="49" fontId="5" fillId="7" borderId="1"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49" fontId="5" fillId="7"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49" fontId="5"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xf>
    <xf numFmtId="49" fontId="13"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13" fillId="2"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xf>
    <xf numFmtId="49" fontId="5" fillId="7" borderId="0" xfId="0" applyNumberFormat="1" applyFont="1" applyFill="1" applyAlignment="1">
      <alignment horizontal="center" vertical="center" wrapText="1"/>
    </xf>
    <xf numFmtId="49" fontId="5" fillId="7" borderId="0" xfId="0" applyNumberFormat="1" applyFont="1" applyFill="1" applyAlignment="1">
      <alignment horizontal="center" vertical="center"/>
    </xf>
    <xf numFmtId="0" fontId="0" fillId="2" borderId="0" xfId="0" applyFill="1" applyAlignment="1">
      <alignment wrapText="1"/>
    </xf>
    <xf numFmtId="165" fontId="5" fillId="2" borderId="1" xfId="0" applyNumberFormat="1" applyFont="1" applyFill="1" applyBorder="1" applyAlignment="1">
      <alignment horizontal="center" vertical="center"/>
    </xf>
    <xf numFmtId="4" fontId="4" fillId="2" borderId="22" xfId="0" applyNumberFormat="1" applyFont="1" applyFill="1" applyBorder="1" applyAlignment="1">
      <alignment horizontal="center" vertical="center" wrapText="1"/>
    </xf>
    <xf numFmtId="4" fontId="4" fillId="2" borderId="15" xfId="0" applyNumberFormat="1" applyFont="1" applyFill="1" applyBorder="1" applyAlignment="1">
      <alignment horizontal="center" vertical="center" wrapText="1"/>
    </xf>
    <xf numFmtId="4" fontId="4" fillId="0" borderId="15"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0" borderId="0" xfId="0" applyAlignment="1">
      <alignment horizontal="left"/>
    </xf>
    <xf numFmtId="0" fontId="10"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0" fontId="5" fillId="7" borderId="1" xfId="0" applyFont="1" applyFill="1" applyBorder="1" applyAlignment="1">
      <alignment horizontal="center" vertical="center" wrapText="1"/>
    </xf>
    <xf numFmtId="0" fontId="6" fillId="0" borderId="1" xfId="0" applyFont="1" applyBorder="1" applyAlignment="1">
      <alignment horizontal="center" vertical="center"/>
    </xf>
    <xf numFmtId="0" fontId="15" fillId="7" borderId="1" xfId="0" applyFont="1" applyFill="1" applyBorder="1" applyAlignment="1">
      <alignment horizontal="center" vertical="center" wrapText="1"/>
    </xf>
    <xf numFmtId="0" fontId="0" fillId="0" borderId="0" xfId="0"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4" fillId="8" borderId="8" xfId="0" applyFont="1" applyFill="1" applyBorder="1" applyAlignment="1">
      <alignment horizontal="center" vertical="center"/>
    </xf>
    <xf numFmtId="0" fontId="14" fillId="8" borderId="23" xfId="0" applyFont="1" applyFill="1" applyBorder="1" applyAlignment="1">
      <alignment horizontal="center" vertical="center"/>
    </xf>
    <xf numFmtId="0" fontId="14" fillId="8" borderId="19" xfId="0" applyFont="1" applyFill="1" applyBorder="1" applyAlignment="1">
      <alignment horizontal="center" vertical="center"/>
    </xf>
    <xf numFmtId="49" fontId="5" fillId="2" borderId="7" xfId="1" applyNumberFormat="1" applyFont="1" applyFill="1" applyBorder="1" applyAlignment="1">
      <alignment horizontal="center" vertical="center"/>
    </xf>
    <xf numFmtId="49" fontId="5" fillId="2" borderId="15" xfId="1"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7" xfId="0" applyFont="1" applyFill="1" applyBorder="1" applyAlignment="1">
      <alignment horizontal="left" vertical="center"/>
    </xf>
    <xf numFmtId="0" fontId="5" fillId="2" borderId="15" xfId="0" applyFont="1" applyFill="1" applyBorder="1" applyAlignment="1">
      <alignment horizontal="left"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5" fillId="2" borderId="7"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15" xfId="0" applyNumberFormat="1" applyFont="1" applyFill="1" applyBorder="1" applyAlignment="1">
      <alignment horizontal="center" vertical="center"/>
    </xf>
    <xf numFmtId="164" fontId="5" fillId="4" borderId="7" xfId="1" applyFont="1" applyFill="1" applyBorder="1" applyAlignment="1">
      <alignment horizontal="center" vertical="center"/>
    </xf>
    <xf numFmtId="164" fontId="5" fillId="4" borderId="15" xfId="1" applyFont="1" applyFill="1" applyBorder="1" applyAlignment="1">
      <alignment horizontal="center" vertical="center"/>
    </xf>
    <xf numFmtId="49" fontId="5" fillId="4" borderId="7" xfId="1" applyNumberFormat="1" applyFont="1" applyFill="1" applyBorder="1" applyAlignment="1">
      <alignment horizontal="center" vertical="center"/>
    </xf>
    <xf numFmtId="49" fontId="5" fillId="4" borderId="15" xfId="1" applyNumberFormat="1" applyFont="1" applyFill="1" applyBorder="1" applyAlignment="1">
      <alignment horizontal="center" vertical="center"/>
    </xf>
  </cellXfs>
  <cellStyles count="3">
    <cellStyle name="Collegamento ipertestuale" xfId="2" builtinId="8"/>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ogle.com/maps/place/data=!4m2!3m1!1s0x4782f8c367585325:0x33f6603b29fde746?sa=X&amp;ved=1t:8290&amp;ictx=111" TargetMode="External"/><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
  <sheetViews>
    <sheetView showGridLines="0" tabSelected="1" topLeftCell="A16" zoomScale="80" zoomScaleNormal="80" workbookViewId="0">
      <selection activeCell="L8" sqref="L8"/>
    </sheetView>
  </sheetViews>
  <sheetFormatPr defaultRowHeight="15" x14ac:dyDescent="0.25"/>
  <cols>
    <col min="1" max="1" width="5.7109375" customWidth="1"/>
    <col min="2" max="2" width="39" style="138" customWidth="1"/>
    <col min="3" max="3" width="14.42578125" style="144" customWidth="1"/>
    <col min="4" max="4" width="25" style="144" customWidth="1"/>
    <col min="5" max="5" width="15.85546875" style="144" customWidth="1"/>
    <col min="6" max="6" width="25.42578125" style="144" customWidth="1"/>
    <col min="7" max="7" width="39.28515625" style="144" customWidth="1"/>
    <col min="8" max="8" width="26.140625" style="144" customWidth="1"/>
    <col min="9" max="9" width="31.28515625" style="144" customWidth="1"/>
    <col min="10" max="10" width="26" style="144" customWidth="1"/>
    <col min="11" max="11" width="15.85546875" style="144" customWidth="1"/>
    <col min="12" max="12" width="40" customWidth="1"/>
  </cols>
  <sheetData>
    <row r="1" spans="1:12" ht="51.75" customHeight="1" x14ac:dyDescent="0.25">
      <c r="A1" s="147" t="s">
        <v>226</v>
      </c>
      <c r="B1" s="148"/>
      <c r="C1" s="148"/>
      <c r="D1" s="148"/>
      <c r="E1" s="148"/>
      <c r="F1" s="148"/>
      <c r="G1" s="148"/>
      <c r="H1" s="148"/>
      <c r="I1" s="148"/>
      <c r="J1" s="148"/>
      <c r="K1" s="149"/>
    </row>
    <row r="2" spans="1:12" ht="51" customHeight="1" x14ac:dyDescent="0.25">
      <c r="A2" s="133" t="s">
        <v>42</v>
      </c>
      <c r="B2" s="134" t="s">
        <v>239</v>
      </c>
      <c r="C2" s="134" t="s">
        <v>11</v>
      </c>
      <c r="D2" s="135" t="s">
        <v>237</v>
      </c>
      <c r="E2" s="135" t="s">
        <v>71</v>
      </c>
      <c r="F2" s="135" t="s">
        <v>67</v>
      </c>
      <c r="G2" s="134" t="s">
        <v>238</v>
      </c>
      <c r="H2" s="134" t="s">
        <v>240</v>
      </c>
      <c r="I2" s="134" t="s">
        <v>69</v>
      </c>
      <c r="J2" s="134" t="s">
        <v>243</v>
      </c>
      <c r="K2" s="134" t="s">
        <v>241</v>
      </c>
    </row>
    <row r="3" spans="1:12" s="1" customFormat="1" ht="60" customHeight="1" x14ac:dyDescent="0.25">
      <c r="A3" s="154">
        <v>1</v>
      </c>
      <c r="B3" s="156" t="s">
        <v>86</v>
      </c>
      <c r="C3" s="152" t="s">
        <v>12</v>
      </c>
      <c r="D3" s="158" t="s">
        <v>87</v>
      </c>
      <c r="E3" s="160"/>
      <c r="F3" s="145" t="s">
        <v>122</v>
      </c>
      <c r="G3" s="127" t="s">
        <v>105</v>
      </c>
      <c r="H3" s="127" t="s">
        <v>253</v>
      </c>
      <c r="I3" s="120" t="s">
        <v>246</v>
      </c>
      <c r="J3" s="120" t="s">
        <v>205</v>
      </c>
      <c r="K3" s="119" t="s">
        <v>252</v>
      </c>
    </row>
    <row r="4" spans="1:12" s="1" customFormat="1" ht="54" customHeight="1" x14ac:dyDescent="0.25">
      <c r="A4" s="155"/>
      <c r="B4" s="157"/>
      <c r="C4" s="153"/>
      <c r="D4" s="159"/>
      <c r="E4" s="161"/>
      <c r="F4" s="146"/>
      <c r="G4" s="127" t="s">
        <v>210</v>
      </c>
      <c r="H4" s="127" t="s">
        <v>254</v>
      </c>
      <c r="I4" s="120" t="s">
        <v>82</v>
      </c>
      <c r="J4" s="120" t="s">
        <v>204</v>
      </c>
      <c r="K4" s="119" t="s">
        <v>252</v>
      </c>
    </row>
    <row r="5" spans="1:12" s="1" customFormat="1" ht="60.75" customHeight="1" x14ac:dyDescent="0.25">
      <c r="A5" s="109">
        <v>2</v>
      </c>
      <c r="B5" s="136" t="s">
        <v>147</v>
      </c>
      <c r="C5" s="111" t="s">
        <v>12</v>
      </c>
      <c r="D5" s="118" t="s">
        <v>10</v>
      </c>
      <c r="E5" s="118"/>
      <c r="F5" s="118" t="s">
        <v>211</v>
      </c>
      <c r="G5" s="19" t="s">
        <v>149</v>
      </c>
      <c r="H5" s="19" t="s">
        <v>255</v>
      </c>
      <c r="I5" s="110" t="s">
        <v>145</v>
      </c>
      <c r="J5" s="110" t="s">
        <v>146</v>
      </c>
      <c r="K5" s="110" t="s">
        <v>247</v>
      </c>
    </row>
    <row r="6" spans="1:12" s="1" customFormat="1" ht="57.75" customHeight="1" x14ac:dyDescent="0.25">
      <c r="A6" s="109">
        <v>3</v>
      </c>
      <c r="B6" s="136" t="s">
        <v>152</v>
      </c>
      <c r="C6" s="111" t="s">
        <v>27</v>
      </c>
      <c r="D6" s="118" t="s">
        <v>57</v>
      </c>
      <c r="E6" s="118"/>
      <c r="F6" s="118" t="s">
        <v>212</v>
      </c>
      <c r="G6" s="19" t="s">
        <v>150</v>
      </c>
      <c r="H6" s="19" t="s">
        <v>256</v>
      </c>
      <c r="I6" s="110" t="s">
        <v>151</v>
      </c>
      <c r="J6" s="119" t="s">
        <v>206</v>
      </c>
      <c r="K6" s="119" t="s">
        <v>249</v>
      </c>
    </row>
    <row r="7" spans="1:12" s="1" customFormat="1" ht="65.25" customHeight="1" x14ac:dyDescent="0.25">
      <c r="A7" s="109">
        <v>4</v>
      </c>
      <c r="B7" s="117" t="s">
        <v>170</v>
      </c>
      <c r="C7" s="110" t="s">
        <v>12</v>
      </c>
      <c r="D7" s="125" t="s">
        <v>182</v>
      </c>
      <c r="E7" s="142"/>
      <c r="F7" s="142"/>
      <c r="G7" s="19" t="s">
        <v>180</v>
      </c>
      <c r="H7" s="19" t="s">
        <v>257</v>
      </c>
      <c r="I7" s="19" t="s">
        <v>244</v>
      </c>
      <c r="J7" s="132">
        <v>10980</v>
      </c>
      <c r="K7" s="111">
        <v>421</v>
      </c>
      <c r="L7" s="131"/>
    </row>
    <row r="8" spans="1:12" s="1" customFormat="1" ht="121.5" customHeight="1" x14ac:dyDescent="0.25">
      <c r="A8" s="109">
        <v>5</v>
      </c>
      <c r="B8" s="117" t="s">
        <v>160</v>
      </c>
      <c r="C8" s="110" t="s">
        <v>12</v>
      </c>
      <c r="D8" s="126" t="s">
        <v>53</v>
      </c>
      <c r="E8" s="126"/>
      <c r="F8" s="139" t="s">
        <v>163</v>
      </c>
      <c r="G8" s="127" t="s">
        <v>231</v>
      </c>
      <c r="H8" s="127" t="s">
        <v>258</v>
      </c>
      <c r="I8" s="110" t="s">
        <v>230</v>
      </c>
      <c r="J8" s="127" t="s">
        <v>195</v>
      </c>
      <c r="K8" s="119" t="s">
        <v>248</v>
      </c>
    </row>
    <row r="9" spans="1:12" s="1" customFormat="1" ht="55.5" customHeight="1" x14ac:dyDescent="0.25">
      <c r="A9" s="109">
        <v>6</v>
      </c>
      <c r="B9" s="136" t="s">
        <v>75</v>
      </c>
      <c r="C9" s="111" t="s">
        <v>12</v>
      </c>
      <c r="D9" s="118">
        <v>618</v>
      </c>
      <c r="E9" s="118"/>
      <c r="F9" s="118" t="s">
        <v>213</v>
      </c>
      <c r="G9" s="164" t="s">
        <v>73</v>
      </c>
      <c r="H9" s="152" t="s">
        <v>259</v>
      </c>
      <c r="I9" s="152" t="s">
        <v>74</v>
      </c>
      <c r="J9" s="165" t="s">
        <v>181</v>
      </c>
      <c r="K9" s="150" t="s">
        <v>251</v>
      </c>
    </row>
    <row r="10" spans="1:12" s="1" customFormat="1" ht="59.25" customHeight="1" x14ac:dyDescent="0.25">
      <c r="A10" s="109">
        <v>7</v>
      </c>
      <c r="B10" s="136" t="s">
        <v>76</v>
      </c>
      <c r="C10" s="111" t="s">
        <v>15</v>
      </c>
      <c r="D10" s="118" t="s">
        <v>24</v>
      </c>
      <c r="E10" s="118"/>
      <c r="F10" s="118" t="s">
        <v>214</v>
      </c>
      <c r="G10" s="164"/>
      <c r="H10" s="153"/>
      <c r="I10" s="153"/>
      <c r="J10" s="165"/>
      <c r="K10" s="151"/>
    </row>
    <row r="11" spans="1:12" s="1" customFormat="1" ht="81" customHeight="1" x14ac:dyDescent="0.25">
      <c r="A11" s="109">
        <v>8</v>
      </c>
      <c r="B11" s="136" t="s">
        <v>262</v>
      </c>
      <c r="C11" s="111" t="s">
        <v>15</v>
      </c>
      <c r="D11" s="118" t="s">
        <v>14</v>
      </c>
      <c r="E11" s="118"/>
      <c r="F11" s="118" t="s">
        <v>215</v>
      </c>
      <c r="G11" s="19" t="s">
        <v>84</v>
      </c>
      <c r="H11" s="19" t="s">
        <v>263</v>
      </c>
      <c r="I11" s="110" t="s">
        <v>229</v>
      </c>
      <c r="J11" s="110" t="s">
        <v>80</v>
      </c>
      <c r="K11" s="110" t="s">
        <v>249</v>
      </c>
    </row>
    <row r="12" spans="1:12" s="1" customFormat="1" ht="99.95" customHeight="1" x14ac:dyDescent="0.25">
      <c r="A12" s="121">
        <v>9</v>
      </c>
      <c r="B12" s="137" t="s">
        <v>196</v>
      </c>
      <c r="C12" s="122" t="s">
        <v>15</v>
      </c>
      <c r="D12" s="124"/>
      <c r="E12" s="124"/>
      <c r="F12" s="124" t="s">
        <v>197</v>
      </c>
      <c r="G12" s="127" t="s">
        <v>105</v>
      </c>
      <c r="H12" s="127" t="s">
        <v>260</v>
      </c>
      <c r="I12" s="119" t="s">
        <v>198</v>
      </c>
      <c r="J12" s="119" t="s">
        <v>80</v>
      </c>
      <c r="K12" s="119" t="s">
        <v>249</v>
      </c>
    </row>
    <row r="13" spans="1:12" s="1" customFormat="1" ht="99.95" customHeight="1" x14ac:dyDescent="0.25">
      <c r="A13" s="121">
        <v>10</v>
      </c>
      <c r="B13" s="137" t="s">
        <v>267</v>
      </c>
      <c r="C13" s="122" t="s">
        <v>12</v>
      </c>
      <c r="D13" s="124" t="s">
        <v>199</v>
      </c>
      <c r="E13" s="124"/>
      <c r="F13" s="140"/>
      <c r="G13" s="127" t="s">
        <v>266</v>
      </c>
      <c r="H13" s="127" t="s">
        <v>265</v>
      </c>
      <c r="I13" s="119" t="s">
        <v>200</v>
      </c>
      <c r="J13" s="119" t="s">
        <v>201</v>
      </c>
      <c r="K13" s="119" t="s">
        <v>252</v>
      </c>
    </row>
    <row r="14" spans="1:12" s="1" customFormat="1" ht="98.25" customHeight="1" x14ac:dyDescent="0.25">
      <c r="A14" s="121">
        <v>11</v>
      </c>
      <c r="B14" s="137" t="s">
        <v>202</v>
      </c>
      <c r="C14" s="123" t="s">
        <v>12</v>
      </c>
      <c r="D14" s="124" t="s">
        <v>207</v>
      </c>
      <c r="E14" s="124"/>
      <c r="F14" s="140"/>
      <c r="G14" s="127" t="s">
        <v>209</v>
      </c>
      <c r="H14" s="127" t="s">
        <v>264</v>
      </c>
      <c r="I14" s="120" t="s">
        <v>208</v>
      </c>
      <c r="J14" s="119" t="s">
        <v>203</v>
      </c>
      <c r="K14" s="119" t="s">
        <v>252</v>
      </c>
    </row>
    <row r="15" spans="1:12" s="1" customFormat="1" ht="99.95" customHeight="1" x14ac:dyDescent="0.25">
      <c r="A15" s="109">
        <v>12</v>
      </c>
      <c r="B15" s="136" t="s">
        <v>89</v>
      </c>
      <c r="C15" s="111" t="s">
        <v>15</v>
      </c>
      <c r="D15" s="19" t="s">
        <v>242</v>
      </c>
      <c r="E15" s="19" t="s">
        <v>168</v>
      </c>
      <c r="F15" s="19" t="s">
        <v>216</v>
      </c>
      <c r="G15" s="19" t="s">
        <v>165</v>
      </c>
      <c r="H15" s="19" t="s">
        <v>261</v>
      </c>
      <c r="I15" s="110" t="s">
        <v>166</v>
      </c>
      <c r="J15" s="110" t="s">
        <v>167</v>
      </c>
      <c r="K15" s="110" t="s">
        <v>250</v>
      </c>
    </row>
    <row r="16" spans="1:12" s="1" customFormat="1" ht="99.95" customHeight="1" x14ac:dyDescent="0.25">
      <c r="A16" s="109">
        <v>13</v>
      </c>
      <c r="B16" s="136" t="s">
        <v>271</v>
      </c>
      <c r="C16" s="111" t="s">
        <v>12</v>
      </c>
      <c r="D16" s="19" t="s">
        <v>272</v>
      </c>
      <c r="E16" s="19"/>
      <c r="F16" s="19" t="s">
        <v>270</v>
      </c>
      <c r="G16" s="19" t="s">
        <v>273</v>
      </c>
      <c r="H16" s="19" t="s">
        <v>275</v>
      </c>
      <c r="I16" s="110" t="s">
        <v>280</v>
      </c>
      <c r="J16" s="110" t="s">
        <v>278</v>
      </c>
      <c r="K16" s="110" t="s">
        <v>274</v>
      </c>
    </row>
    <row r="17" spans="1:11" s="1" customFormat="1" ht="99.95" customHeight="1" x14ac:dyDescent="0.25">
      <c r="A17" s="109">
        <v>14</v>
      </c>
      <c r="B17" s="136" t="s">
        <v>268</v>
      </c>
      <c r="C17" s="111"/>
      <c r="D17" s="19"/>
      <c r="E17" s="19"/>
      <c r="F17" s="19"/>
      <c r="G17" s="19" t="s">
        <v>273</v>
      </c>
      <c r="H17" s="19" t="s">
        <v>276</v>
      </c>
      <c r="I17" s="110" t="s">
        <v>277</v>
      </c>
      <c r="J17" s="162" t="s">
        <v>279</v>
      </c>
      <c r="K17" s="152" t="s">
        <v>274</v>
      </c>
    </row>
    <row r="18" spans="1:11" s="1" customFormat="1" ht="99.95" customHeight="1" x14ac:dyDescent="0.25">
      <c r="A18" s="109">
        <v>15</v>
      </c>
      <c r="B18" s="136" t="s">
        <v>269</v>
      </c>
      <c r="C18" s="111"/>
      <c r="D18" s="19"/>
      <c r="E18" s="19"/>
      <c r="F18" s="19"/>
      <c r="G18" s="19" t="s">
        <v>273</v>
      </c>
      <c r="H18" s="19" t="s">
        <v>276</v>
      </c>
      <c r="I18" s="110" t="s">
        <v>277</v>
      </c>
      <c r="J18" s="163"/>
      <c r="K18" s="153"/>
    </row>
    <row r="19" spans="1:11" s="1" customFormat="1" ht="99.95" customHeight="1" x14ac:dyDescent="0.25">
      <c r="A19" s="112">
        <v>16</v>
      </c>
      <c r="B19" s="115" t="s">
        <v>189</v>
      </c>
      <c r="C19" s="113" t="s">
        <v>15</v>
      </c>
      <c r="D19" s="114" t="s">
        <v>188</v>
      </c>
      <c r="E19" s="114"/>
      <c r="F19" s="114"/>
      <c r="G19" s="141" t="s">
        <v>190</v>
      </c>
      <c r="H19" s="141" t="s">
        <v>281</v>
      </c>
      <c r="I19" s="116" t="s">
        <v>192</v>
      </c>
      <c r="J19" s="114" t="s">
        <v>191</v>
      </c>
      <c r="K19" s="129"/>
    </row>
    <row r="20" spans="1:11" s="1" customFormat="1" ht="99.95" customHeight="1" x14ac:dyDescent="0.25">
      <c r="A20" s="112">
        <v>17</v>
      </c>
      <c r="B20" s="115" t="s">
        <v>17</v>
      </c>
      <c r="C20" s="113" t="s">
        <v>12</v>
      </c>
      <c r="D20" s="114">
        <v>62</v>
      </c>
      <c r="E20" s="114"/>
      <c r="F20" s="114"/>
      <c r="G20" s="114" t="s">
        <v>91</v>
      </c>
      <c r="H20" s="114" t="s">
        <v>282</v>
      </c>
      <c r="I20" s="114" t="s">
        <v>90</v>
      </c>
      <c r="J20" s="116" t="s">
        <v>92</v>
      </c>
      <c r="K20" s="130"/>
    </row>
    <row r="21" spans="1:11" s="1" customFormat="1" ht="99.95" customHeight="1" x14ac:dyDescent="0.25">
      <c r="A21" s="112">
        <v>18</v>
      </c>
      <c r="B21" s="115" t="s">
        <v>113</v>
      </c>
      <c r="C21" s="113" t="s">
        <v>12</v>
      </c>
      <c r="D21" s="114" t="s">
        <v>52</v>
      </c>
      <c r="E21" s="114" t="s">
        <v>112</v>
      </c>
      <c r="F21" s="114" t="s">
        <v>217</v>
      </c>
      <c r="G21" s="114" t="s">
        <v>114</v>
      </c>
      <c r="H21" s="114" t="s">
        <v>283</v>
      </c>
      <c r="I21" s="114" t="s">
        <v>115</v>
      </c>
      <c r="J21" s="116" t="s">
        <v>92</v>
      </c>
      <c r="K21" s="130"/>
    </row>
    <row r="22" spans="1:11" s="1" customFormat="1" ht="99.95" customHeight="1" x14ac:dyDescent="0.25">
      <c r="A22" s="112">
        <v>19</v>
      </c>
      <c r="B22" s="115" t="s">
        <v>155</v>
      </c>
      <c r="C22" s="113" t="s">
        <v>12</v>
      </c>
      <c r="D22" s="114" t="s">
        <v>59</v>
      </c>
      <c r="E22" s="114" t="s">
        <v>193</v>
      </c>
      <c r="F22" s="114" t="s">
        <v>218</v>
      </c>
      <c r="G22" s="116" t="s">
        <v>158</v>
      </c>
      <c r="H22" s="114" t="s">
        <v>284</v>
      </c>
      <c r="I22" s="114" t="s">
        <v>228</v>
      </c>
      <c r="J22" s="116" t="s">
        <v>92</v>
      </c>
      <c r="K22" s="130"/>
    </row>
    <row r="23" spans="1:11" s="1" customFormat="1" ht="99.95" customHeight="1" x14ac:dyDescent="0.25">
      <c r="A23" s="112">
        <v>20</v>
      </c>
      <c r="B23" s="115" t="s">
        <v>54</v>
      </c>
      <c r="C23" s="113" t="s">
        <v>12</v>
      </c>
      <c r="D23" s="114" t="s">
        <v>55</v>
      </c>
      <c r="E23" s="114" t="s">
        <v>107</v>
      </c>
      <c r="F23" s="114" t="s">
        <v>219</v>
      </c>
      <c r="G23" s="114" t="s">
        <v>109</v>
      </c>
      <c r="H23" s="114" t="s">
        <v>285</v>
      </c>
      <c r="I23" s="114" t="s">
        <v>108</v>
      </c>
      <c r="J23" s="116" t="s">
        <v>92</v>
      </c>
      <c r="K23" s="130"/>
    </row>
    <row r="24" spans="1:11" s="1" customFormat="1" ht="99.95" customHeight="1" x14ac:dyDescent="0.25">
      <c r="A24" s="112">
        <v>21</v>
      </c>
      <c r="B24" s="115" t="s">
        <v>88</v>
      </c>
      <c r="C24" s="113" t="s">
        <v>15</v>
      </c>
      <c r="D24" s="114" t="s">
        <v>24</v>
      </c>
      <c r="E24" s="114"/>
      <c r="F24" s="114" t="s">
        <v>220</v>
      </c>
      <c r="G24" s="114" t="s">
        <v>105</v>
      </c>
      <c r="H24" s="114" t="s">
        <v>286</v>
      </c>
      <c r="I24" s="116" t="s">
        <v>106</v>
      </c>
      <c r="J24" s="116" t="s">
        <v>92</v>
      </c>
      <c r="K24" s="130"/>
    </row>
    <row r="25" spans="1:11" s="1" customFormat="1" ht="99.95" customHeight="1" x14ac:dyDescent="0.25">
      <c r="A25" s="112">
        <v>22</v>
      </c>
      <c r="B25" s="115" t="s">
        <v>136</v>
      </c>
      <c r="C25" s="113" t="s">
        <v>15</v>
      </c>
      <c r="D25" s="114" t="s">
        <v>23</v>
      </c>
      <c r="E25" s="114" t="s">
        <v>135</v>
      </c>
      <c r="F25" s="114" t="s">
        <v>221</v>
      </c>
      <c r="G25" s="114" t="s">
        <v>194</v>
      </c>
      <c r="H25" s="114" t="s">
        <v>287</v>
      </c>
      <c r="I25" s="116" t="s">
        <v>139</v>
      </c>
      <c r="J25" s="116" t="s">
        <v>92</v>
      </c>
      <c r="K25" s="130"/>
    </row>
    <row r="26" spans="1:11" s="1" customFormat="1" ht="99.95" customHeight="1" x14ac:dyDescent="0.25">
      <c r="A26" s="112">
        <v>23</v>
      </c>
      <c r="B26" s="115" t="s">
        <v>187</v>
      </c>
      <c r="C26" s="113" t="s">
        <v>15</v>
      </c>
      <c r="D26" s="114" t="s">
        <v>186</v>
      </c>
      <c r="E26" s="114"/>
      <c r="F26" s="114" t="s">
        <v>222</v>
      </c>
      <c r="G26" s="114" t="s">
        <v>185</v>
      </c>
      <c r="H26" s="116" t="s">
        <v>288</v>
      </c>
      <c r="I26" s="116" t="s">
        <v>227</v>
      </c>
      <c r="J26" s="116" t="s">
        <v>92</v>
      </c>
      <c r="K26" s="130"/>
    </row>
    <row r="27" spans="1:11" s="1" customFormat="1" ht="99.95" customHeight="1" x14ac:dyDescent="0.25">
      <c r="A27" s="112">
        <v>24</v>
      </c>
      <c r="B27" s="115" t="s">
        <v>141</v>
      </c>
      <c r="C27" s="113" t="s">
        <v>27</v>
      </c>
      <c r="D27" s="114" t="s">
        <v>171</v>
      </c>
      <c r="E27" s="114"/>
      <c r="F27" s="114" t="s">
        <v>178</v>
      </c>
      <c r="G27" s="116" t="s">
        <v>142</v>
      </c>
      <c r="H27" s="114" t="s">
        <v>292</v>
      </c>
      <c r="I27" s="116" t="s">
        <v>143</v>
      </c>
      <c r="J27" s="116" t="s">
        <v>92</v>
      </c>
      <c r="K27" s="130"/>
    </row>
    <row r="28" spans="1:11" s="1" customFormat="1" ht="99.95" customHeight="1" x14ac:dyDescent="0.25">
      <c r="A28" s="112">
        <v>25</v>
      </c>
      <c r="B28" s="115" t="s">
        <v>127</v>
      </c>
      <c r="C28" s="113" t="s">
        <v>28</v>
      </c>
      <c r="D28" s="114" t="s">
        <v>38</v>
      </c>
      <c r="E28" s="114"/>
      <c r="F28" s="114" t="s">
        <v>223</v>
      </c>
      <c r="G28" s="114" t="s">
        <v>132</v>
      </c>
      <c r="H28" s="114" t="s">
        <v>289</v>
      </c>
      <c r="I28" s="116" t="s">
        <v>133</v>
      </c>
      <c r="J28" s="116" t="s">
        <v>92</v>
      </c>
      <c r="K28" s="130"/>
    </row>
    <row r="29" spans="1:11" s="1" customFormat="1" ht="99.95" customHeight="1" x14ac:dyDescent="0.25">
      <c r="A29" s="113">
        <v>26</v>
      </c>
      <c r="B29" s="115" t="s">
        <v>41</v>
      </c>
      <c r="C29" s="113" t="s">
        <v>28</v>
      </c>
      <c r="D29" s="114" t="s">
        <v>40</v>
      </c>
      <c r="E29" s="114" t="s">
        <v>100</v>
      </c>
      <c r="F29" s="114" t="s">
        <v>224</v>
      </c>
      <c r="G29" s="114" t="s">
        <v>102</v>
      </c>
      <c r="H29" s="114" t="s">
        <v>291</v>
      </c>
      <c r="I29" s="116" t="s">
        <v>103</v>
      </c>
      <c r="J29" s="116" t="s">
        <v>92</v>
      </c>
      <c r="K29" s="130"/>
    </row>
    <row r="30" spans="1:11" ht="82.5" customHeight="1" x14ac:dyDescent="0.25">
      <c r="A30" s="113">
        <v>27</v>
      </c>
      <c r="B30" s="115" t="s">
        <v>95</v>
      </c>
      <c r="C30" s="113" t="s">
        <v>28</v>
      </c>
      <c r="D30" s="114" t="s">
        <v>40</v>
      </c>
      <c r="E30" s="114" t="s">
        <v>96</v>
      </c>
      <c r="F30" s="114" t="s">
        <v>225</v>
      </c>
      <c r="G30" s="114" t="s">
        <v>98</v>
      </c>
      <c r="H30" s="114" t="s">
        <v>290</v>
      </c>
      <c r="I30" s="116" t="s">
        <v>99</v>
      </c>
      <c r="J30" s="116" t="s">
        <v>92</v>
      </c>
      <c r="K30" s="130"/>
    </row>
    <row r="31" spans="1:11" ht="74.25" customHeight="1" x14ac:dyDescent="0.25">
      <c r="A31" s="113">
        <v>28</v>
      </c>
      <c r="B31" s="115" t="s">
        <v>232</v>
      </c>
      <c r="C31" s="113" t="s">
        <v>12</v>
      </c>
      <c r="D31" s="128" t="s">
        <v>233</v>
      </c>
      <c r="E31" s="114" t="s">
        <v>234</v>
      </c>
      <c r="F31" s="114" t="s">
        <v>245</v>
      </c>
      <c r="G31" s="143" t="s">
        <v>235</v>
      </c>
      <c r="H31" s="114" t="s">
        <v>293</v>
      </c>
      <c r="I31" s="116" t="s">
        <v>236</v>
      </c>
      <c r="J31" s="116" t="s">
        <v>92</v>
      </c>
      <c r="K31" s="130"/>
    </row>
  </sheetData>
  <mergeCells count="14">
    <mergeCell ref="J17:J18"/>
    <mergeCell ref="K17:K18"/>
    <mergeCell ref="G9:G10"/>
    <mergeCell ref="I9:I10"/>
    <mergeCell ref="J9:J10"/>
    <mergeCell ref="F3:F4"/>
    <mergeCell ref="A1:K1"/>
    <mergeCell ref="K9:K10"/>
    <mergeCell ref="H9:H10"/>
    <mergeCell ref="A3:A4"/>
    <mergeCell ref="B3:B4"/>
    <mergeCell ref="C3:C4"/>
    <mergeCell ref="D3:D4"/>
    <mergeCell ref="E3:E4"/>
  </mergeCells>
  <phoneticPr fontId="16" type="noConversion"/>
  <hyperlinks>
    <hyperlink ref="F30" r:id="rId1" display="https://www.google.com/maps/place/data=!4m2!3m1!1s0x4782f9f897e345ad:0xeb307d09f449f957?sa=X&amp;ved=1t:8290&amp;ictx=111" xr:uid="{D4858C49-8975-42A0-99ED-1644CB0EB8E3}"/>
    <hyperlink ref="F24" r:id="rId2" display="https://www.google.com/maps/place/data=!4m2!3m1!1s0x4782f8586c41e98f:0x49f13edb18349a16?sa=X&amp;ved=1t:8290&amp;ictx=111" xr:uid="{57B5A4A5-6882-41EF-A397-BEA3B075933C}"/>
  </hyperlinks>
  <pageMargins left="0.7" right="0.7" top="0.49" bottom="0.75" header="0.3" footer="0.3"/>
  <pageSetup paperSize="9" scale="52"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workbookViewId="0">
      <selection sqref="A1:J62"/>
    </sheetView>
  </sheetViews>
  <sheetFormatPr defaultRowHeight="15" x14ac:dyDescent="0.25"/>
  <sheetData>
    <row r="1" spans="1:10" ht="28.5" x14ac:dyDescent="0.45">
      <c r="A1" s="2"/>
      <c r="B1" s="2"/>
      <c r="C1" s="2"/>
      <c r="D1" s="2"/>
      <c r="E1" s="2"/>
      <c r="F1" s="2"/>
      <c r="G1" s="2"/>
      <c r="H1" s="2"/>
      <c r="I1" s="17">
        <v>45188</v>
      </c>
    </row>
    <row r="2" spans="1:10" ht="28.5" x14ac:dyDescent="0.45">
      <c r="A2" s="2"/>
      <c r="B2" s="2"/>
      <c r="C2" s="2"/>
      <c r="D2" s="2"/>
      <c r="E2" s="2"/>
      <c r="F2" s="2"/>
      <c r="G2" s="2"/>
      <c r="H2" s="2"/>
      <c r="I2" s="1"/>
    </row>
    <row r="3" spans="1:10" ht="15.75" thickBot="1" x14ac:dyDescent="0.3">
      <c r="A3" s="3"/>
      <c r="B3" s="3"/>
      <c r="C3" s="3"/>
      <c r="D3" s="3"/>
      <c r="E3" s="3"/>
      <c r="F3" s="3"/>
      <c r="G3" s="3"/>
      <c r="H3" s="3"/>
      <c r="I3" s="3"/>
      <c r="J3" s="3"/>
    </row>
    <row r="4" spans="1:10" ht="81" x14ac:dyDescent="0.25">
      <c r="A4" s="7" t="s">
        <v>1</v>
      </c>
      <c r="B4" s="7" t="s">
        <v>11</v>
      </c>
      <c r="C4" s="7" t="s">
        <v>0</v>
      </c>
      <c r="D4" s="7" t="s">
        <v>71</v>
      </c>
      <c r="E4" s="7" t="s">
        <v>67</v>
      </c>
      <c r="F4" s="7" t="s">
        <v>68</v>
      </c>
      <c r="G4" s="7" t="s">
        <v>69</v>
      </c>
      <c r="H4" s="7" t="s">
        <v>70</v>
      </c>
      <c r="I4" s="8" t="s">
        <v>43</v>
      </c>
      <c r="J4" s="11" t="s">
        <v>64</v>
      </c>
    </row>
    <row r="5" spans="1:10" ht="102.75" x14ac:dyDescent="0.25">
      <c r="A5" s="26" t="s">
        <v>86</v>
      </c>
      <c r="B5" s="29" t="s">
        <v>12</v>
      </c>
      <c r="C5" s="28" t="s">
        <v>87</v>
      </c>
      <c r="D5" s="27"/>
      <c r="E5" s="34" t="s">
        <v>122</v>
      </c>
      <c r="F5" s="28" t="s">
        <v>85</v>
      </c>
      <c r="G5" s="27" t="s">
        <v>82</v>
      </c>
      <c r="H5" s="28" t="s">
        <v>83</v>
      </c>
      <c r="I5" s="30">
        <v>150000</v>
      </c>
      <c r="J5" s="72">
        <f>1500000*1.1</f>
        <v>1650000.0000000002</v>
      </c>
    </row>
    <row r="6" spans="1:10" ht="409.6" x14ac:dyDescent="0.25">
      <c r="A6" s="40" t="s">
        <v>160</v>
      </c>
      <c r="B6" s="39" t="s">
        <v>12</v>
      </c>
      <c r="C6" s="39" t="s">
        <v>53</v>
      </c>
      <c r="D6" s="41"/>
      <c r="E6" s="94" t="s">
        <v>163</v>
      </c>
      <c r="F6" s="28" t="s">
        <v>161</v>
      </c>
      <c r="G6" s="39" t="s">
        <v>162</v>
      </c>
      <c r="H6" s="39" t="s">
        <v>173</v>
      </c>
      <c r="I6" s="30">
        <v>0</v>
      </c>
      <c r="J6" s="72" t="e">
        <f>1.15*#REF!*1.1</f>
        <v>#REF!</v>
      </c>
    </row>
    <row r="7" spans="1:10" ht="178.5" x14ac:dyDescent="0.25">
      <c r="A7" s="42" t="s">
        <v>118</v>
      </c>
      <c r="B7" s="73" t="s">
        <v>12</v>
      </c>
      <c r="C7" s="43" t="s">
        <v>116</v>
      </c>
      <c r="D7" s="43" t="s">
        <v>117</v>
      </c>
      <c r="E7" s="95" t="s">
        <v>121</v>
      </c>
      <c r="F7" s="43" t="s">
        <v>114</v>
      </c>
      <c r="G7" s="43" t="s">
        <v>119</v>
      </c>
      <c r="H7" s="29" t="s">
        <v>92</v>
      </c>
      <c r="I7" s="44"/>
      <c r="J7" s="74"/>
    </row>
    <row r="8" spans="1:10" x14ac:dyDescent="0.25">
      <c r="A8" s="31" t="s">
        <v>17</v>
      </c>
      <c r="B8" s="29" t="s">
        <v>12</v>
      </c>
      <c r="C8" s="29">
        <v>62</v>
      </c>
      <c r="D8" s="29"/>
      <c r="E8" s="34"/>
      <c r="F8" s="29" t="s">
        <v>91</v>
      </c>
      <c r="G8" s="29" t="s">
        <v>90</v>
      </c>
      <c r="H8" s="29" t="s">
        <v>92</v>
      </c>
      <c r="I8" s="32">
        <v>15000</v>
      </c>
      <c r="J8" s="72" t="e">
        <f>1.15*#REF!*1.1</f>
        <v>#REF!</v>
      </c>
    </row>
    <row r="9" spans="1:10" ht="179.25" x14ac:dyDescent="0.25">
      <c r="A9" s="26" t="s">
        <v>113</v>
      </c>
      <c r="B9" s="27" t="s">
        <v>12</v>
      </c>
      <c r="C9" s="27" t="s">
        <v>52</v>
      </c>
      <c r="D9" s="27" t="s">
        <v>112</v>
      </c>
      <c r="E9" s="96" t="s">
        <v>120</v>
      </c>
      <c r="F9" s="28" t="s">
        <v>114</v>
      </c>
      <c r="G9" s="27" t="s">
        <v>115</v>
      </c>
      <c r="H9" s="29" t="s">
        <v>92</v>
      </c>
      <c r="I9" s="30">
        <v>200000</v>
      </c>
      <c r="J9" s="72" t="e">
        <f>1.15*#REF!*1.1</f>
        <v>#REF!</v>
      </c>
    </row>
    <row r="10" spans="1:10" x14ac:dyDescent="0.25">
      <c r="A10" s="31" t="s">
        <v>129</v>
      </c>
      <c r="B10" s="75" t="s">
        <v>12</v>
      </c>
      <c r="C10" s="75" t="s">
        <v>174</v>
      </c>
      <c r="D10" s="31"/>
      <c r="E10" s="97" t="s">
        <v>130</v>
      </c>
      <c r="F10" s="31" t="s">
        <v>131</v>
      </c>
      <c r="G10" s="31"/>
      <c r="H10" s="29" t="s">
        <v>92</v>
      </c>
      <c r="I10" s="76"/>
      <c r="J10" s="31"/>
    </row>
    <row r="11" spans="1:10" x14ac:dyDescent="0.25">
      <c r="A11" s="45" t="s">
        <v>155</v>
      </c>
      <c r="B11" s="46" t="s">
        <v>12</v>
      </c>
      <c r="C11" s="46" t="s">
        <v>59</v>
      </c>
      <c r="D11" s="46" t="s">
        <v>156</v>
      </c>
      <c r="E11" s="98" t="s">
        <v>157</v>
      </c>
      <c r="F11" s="46" t="s">
        <v>158</v>
      </c>
      <c r="G11" s="46" t="s">
        <v>159</v>
      </c>
      <c r="H11" s="47" t="s">
        <v>92</v>
      </c>
      <c r="I11" s="48">
        <v>50000</v>
      </c>
      <c r="J11" s="77" t="e">
        <f>1.15*#REF!*1.1</f>
        <v>#REF!</v>
      </c>
    </row>
    <row r="12" spans="1:10" ht="141" x14ac:dyDescent="0.25">
      <c r="A12" s="26" t="s">
        <v>54</v>
      </c>
      <c r="B12" s="27" t="s">
        <v>12</v>
      </c>
      <c r="C12" s="27" t="s">
        <v>55</v>
      </c>
      <c r="D12" s="27" t="s">
        <v>107</v>
      </c>
      <c r="E12" s="96" t="s">
        <v>111</v>
      </c>
      <c r="F12" s="33" t="s">
        <v>109</v>
      </c>
      <c r="G12" s="27" t="s">
        <v>108</v>
      </c>
      <c r="H12" s="29" t="s">
        <v>92</v>
      </c>
      <c r="I12" s="30">
        <v>50000</v>
      </c>
      <c r="J12" s="72" t="e">
        <f>1.15*#REF!*1.1</f>
        <v>#REF!</v>
      </c>
    </row>
    <row r="13" spans="1:10" ht="115.5" x14ac:dyDescent="0.25">
      <c r="A13" s="31" t="s">
        <v>147</v>
      </c>
      <c r="B13" s="29" t="s">
        <v>12</v>
      </c>
      <c r="C13" s="29" t="s">
        <v>10</v>
      </c>
      <c r="D13" s="29"/>
      <c r="E13" s="34" t="s">
        <v>148</v>
      </c>
      <c r="F13" s="33" t="s">
        <v>149</v>
      </c>
      <c r="G13" s="29" t="s">
        <v>145</v>
      </c>
      <c r="H13" s="29" t="s">
        <v>146</v>
      </c>
      <c r="I13" s="32">
        <v>1200000</v>
      </c>
      <c r="J13" s="72" t="e">
        <f>1.15*#REF!*1.1</f>
        <v>#REF!</v>
      </c>
    </row>
    <row r="14" spans="1:10" x14ac:dyDescent="0.25">
      <c r="A14" s="31" t="s">
        <v>75</v>
      </c>
      <c r="B14" s="29" t="s">
        <v>12</v>
      </c>
      <c r="C14" s="29">
        <v>618</v>
      </c>
      <c r="D14" s="29" t="s">
        <v>72</v>
      </c>
      <c r="E14" s="34" t="s">
        <v>78</v>
      </c>
      <c r="F14" s="166" t="s">
        <v>73</v>
      </c>
      <c r="G14" s="166" t="s">
        <v>74</v>
      </c>
      <c r="H14" s="168">
        <v>2100</v>
      </c>
      <c r="I14" s="32">
        <v>5000</v>
      </c>
      <c r="J14" s="72" t="e">
        <f>1.15*#REF!*1.1</f>
        <v>#REF!</v>
      </c>
    </row>
    <row r="15" spans="1:10" x14ac:dyDescent="0.25">
      <c r="A15" s="31" t="s">
        <v>76</v>
      </c>
      <c r="B15" s="29" t="s">
        <v>15</v>
      </c>
      <c r="C15" s="29" t="s">
        <v>24</v>
      </c>
      <c r="D15" s="29" t="s">
        <v>72</v>
      </c>
      <c r="E15" s="34" t="s">
        <v>77</v>
      </c>
      <c r="F15" s="167"/>
      <c r="G15" s="167"/>
      <c r="H15" s="169"/>
      <c r="I15" s="32"/>
      <c r="J15" s="72"/>
    </row>
    <row r="16" spans="1:10" ht="102.75" x14ac:dyDescent="0.25">
      <c r="A16" s="31" t="s">
        <v>88</v>
      </c>
      <c r="B16" s="29" t="s">
        <v>15</v>
      </c>
      <c r="C16" s="29" t="s">
        <v>24</v>
      </c>
      <c r="D16" s="29"/>
      <c r="E16" s="96" t="s">
        <v>104</v>
      </c>
      <c r="F16" s="33" t="s">
        <v>105</v>
      </c>
      <c r="G16" s="29" t="s">
        <v>106</v>
      </c>
      <c r="H16" s="29" t="s">
        <v>92</v>
      </c>
      <c r="I16" s="32">
        <v>100000</v>
      </c>
      <c r="J16" s="72" t="e">
        <f>1.15*#REF!*1.1</f>
        <v>#REF!</v>
      </c>
    </row>
    <row r="17" spans="1:10" ht="102.75" x14ac:dyDescent="0.25">
      <c r="A17" s="31" t="s">
        <v>13</v>
      </c>
      <c r="B17" s="29" t="s">
        <v>15</v>
      </c>
      <c r="C17" s="29" t="s">
        <v>14</v>
      </c>
      <c r="D17" s="29"/>
      <c r="E17" s="99" t="s">
        <v>81</v>
      </c>
      <c r="F17" s="33" t="s">
        <v>84</v>
      </c>
      <c r="G17" s="29" t="s">
        <v>79</v>
      </c>
      <c r="H17" s="29" t="s">
        <v>80</v>
      </c>
      <c r="I17" s="32">
        <v>50000</v>
      </c>
      <c r="J17" s="72" t="e">
        <f>1.15*#REF!*1.1</f>
        <v>#REF!</v>
      </c>
    </row>
    <row r="18" spans="1:10" ht="77.25" x14ac:dyDescent="0.25">
      <c r="A18" s="31" t="s">
        <v>89</v>
      </c>
      <c r="B18" s="29" t="s">
        <v>15</v>
      </c>
      <c r="C18" s="29" t="s">
        <v>25</v>
      </c>
      <c r="D18" s="29" t="s">
        <v>168</v>
      </c>
      <c r="E18" s="34" t="s">
        <v>164</v>
      </c>
      <c r="F18" s="33" t="s">
        <v>165</v>
      </c>
      <c r="G18" s="29" t="s">
        <v>166</v>
      </c>
      <c r="H18" s="29" t="s">
        <v>167</v>
      </c>
      <c r="I18" s="32">
        <v>250000</v>
      </c>
      <c r="J18" s="72" t="e">
        <f>1.15*#REF!*1.1</f>
        <v>#REF!</v>
      </c>
    </row>
    <row r="19" spans="1:10" x14ac:dyDescent="0.25">
      <c r="A19" s="31" t="s">
        <v>136</v>
      </c>
      <c r="B19" s="29" t="s">
        <v>15</v>
      </c>
      <c r="C19" s="29" t="s">
        <v>23</v>
      </c>
      <c r="D19" s="29" t="s">
        <v>135</v>
      </c>
      <c r="E19" s="34" t="s">
        <v>138</v>
      </c>
      <c r="F19" s="29" t="s">
        <v>137</v>
      </c>
      <c r="G19" s="29" t="s">
        <v>139</v>
      </c>
      <c r="H19" s="29"/>
      <c r="I19" s="32">
        <v>50000</v>
      </c>
      <c r="J19" s="72" t="e">
        <f>1.15*#REF!*1.1</f>
        <v>#REF!</v>
      </c>
    </row>
    <row r="20" spans="1:10" x14ac:dyDescent="0.25">
      <c r="A20" s="31" t="s">
        <v>141</v>
      </c>
      <c r="B20" s="29" t="s">
        <v>27</v>
      </c>
      <c r="C20" s="29" t="s">
        <v>171</v>
      </c>
      <c r="D20" s="29"/>
      <c r="E20" s="34"/>
      <c r="F20" s="29" t="s">
        <v>142</v>
      </c>
      <c r="G20" s="29" t="s">
        <v>143</v>
      </c>
      <c r="H20" s="29" t="s">
        <v>92</v>
      </c>
      <c r="I20" s="32">
        <v>30000</v>
      </c>
      <c r="J20" s="72" t="e">
        <f>1.15*#REF!*1.1</f>
        <v>#REF!</v>
      </c>
    </row>
    <row r="21" spans="1:10" x14ac:dyDescent="0.25">
      <c r="A21" s="26" t="s">
        <v>152</v>
      </c>
      <c r="B21" s="27" t="s">
        <v>27</v>
      </c>
      <c r="C21" s="29" t="s">
        <v>57</v>
      </c>
      <c r="D21" s="29"/>
      <c r="E21" s="34" t="s">
        <v>154</v>
      </c>
      <c r="F21" s="27" t="s">
        <v>150</v>
      </c>
      <c r="G21" s="27" t="s">
        <v>151</v>
      </c>
      <c r="H21" s="27" t="s">
        <v>153</v>
      </c>
      <c r="I21" s="30">
        <v>20000</v>
      </c>
      <c r="J21" s="72" t="e">
        <f>1.15*#REF!*1.1</f>
        <v>#REF!</v>
      </c>
    </row>
    <row r="22" spans="1:10" x14ac:dyDescent="0.25">
      <c r="A22" s="31" t="s">
        <v>127</v>
      </c>
      <c r="B22" s="29" t="s">
        <v>28</v>
      </c>
      <c r="C22" s="29" t="s">
        <v>38</v>
      </c>
      <c r="D22" s="29"/>
      <c r="E22" s="34" t="s">
        <v>134</v>
      </c>
      <c r="F22" s="29" t="s">
        <v>132</v>
      </c>
      <c r="G22" s="29" t="s">
        <v>133</v>
      </c>
      <c r="H22" s="29" t="s">
        <v>92</v>
      </c>
      <c r="I22" s="32">
        <v>150000</v>
      </c>
      <c r="J22" s="72" t="e">
        <f>1.15*#REF!*1.1</f>
        <v>#REF!</v>
      </c>
    </row>
    <row r="23" spans="1:10" ht="102.75" x14ac:dyDescent="0.25">
      <c r="A23" s="31" t="s">
        <v>41</v>
      </c>
      <c r="B23" s="29" t="s">
        <v>28</v>
      </c>
      <c r="C23" s="29" t="s">
        <v>40</v>
      </c>
      <c r="D23" s="29" t="s">
        <v>100</v>
      </c>
      <c r="E23" s="34" t="s">
        <v>101</v>
      </c>
      <c r="F23" s="28" t="s">
        <v>102</v>
      </c>
      <c r="G23" s="29" t="s">
        <v>103</v>
      </c>
      <c r="H23" s="29" t="s">
        <v>92</v>
      </c>
      <c r="I23" s="32">
        <v>40000</v>
      </c>
      <c r="J23" s="72" t="e">
        <f>1.15*#REF!*1.1</f>
        <v>#REF!</v>
      </c>
    </row>
    <row r="24" spans="1:10" ht="141" x14ac:dyDescent="0.25">
      <c r="A24" s="26" t="s">
        <v>95</v>
      </c>
      <c r="B24" s="27" t="s">
        <v>28</v>
      </c>
      <c r="C24" s="27" t="s">
        <v>40</v>
      </c>
      <c r="D24" s="27" t="s">
        <v>96</v>
      </c>
      <c r="E24" s="100" t="s">
        <v>97</v>
      </c>
      <c r="F24" s="28" t="s">
        <v>98</v>
      </c>
      <c r="G24" s="27" t="s">
        <v>99</v>
      </c>
      <c r="H24" s="27" t="s">
        <v>92</v>
      </c>
      <c r="I24" s="30"/>
      <c r="J24" s="78"/>
    </row>
    <row r="25" spans="1:10" x14ac:dyDescent="0.25">
      <c r="A25" s="49" t="s">
        <v>45</v>
      </c>
      <c r="B25" s="50" t="s">
        <v>49</v>
      </c>
      <c r="C25" s="50" t="s">
        <v>50</v>
      </c>
      <c r="D25" s="50"/>
      <c r="E25" s="50"/>
      <c r="F25" s="50"/>
      <c r="G25" s="50"/>
      <c r="H25" s="50" t="s">
        <v>140</v>
      </c>
      <c r="I25" s="51">
        <v>10000</v>
      </c>
      <c r="J25" s="79" t="e">
        <f>1.15*#REF!*1.1</f>
        <v>#REF!</v>
      </c>
    </row>
    <row r="26" spans="1:10" x14ac:dyDescent="0.25">
      <c r="A26" s="49" t="s">
        <v>46</v>
      </c>
      <c r="B26" s="50" t="s">
        <v>49</v>
      </c>
      <c r="C26" s="50" t="s">
        <v>51</v>
      </c>
      <c r="D26" s="50"/>
      <c r="E26" s="52"/>
      <c r="F26" s="53"/>
      <c r="G26" s="54"/>
      <c r="H26" s="50"/>
      <c r="I26" s="51">
        <v>50000</v>
      </c>
      <c r="J26" s="79" t="e">
        <f>1.15*#REF!*1.1</f>
        <v>#REF!</v>
      </c>
    </row>
    <row r="27" spans="1:10" x14ac:dyDescent="0.25">
      <c r="A27" s="55" t="s">
        <v>123</v>
      </c>
      <c r="B27" s="53" t="s">
        <v>12</v>
      </c>
      <c r="C27" s="53">
        <v>618</v>
      </c>
      <c r="D27" s="53"/>
      <c r="E27" s="56"/>
      <c r="F27" s="53"/>
      <c r="G27" s="57"/>
      <c r="H27" s="53"/>
      <c r="I27" s="58">
        <v>25000</v>
      </c>
      <c r="J27" s="79" t="e">
        <f>1.15*#REF!*1.1</f>
        <v>#REF!</v>
      </c>
    </row>
    <row r="28" spans="1:10" x14ac:dyDescent="0.25">
      <c r="A28" s="55" t="s">
        <v>31</v>
      </c>
      <c r="B28" s="53" t="s">
        <v>12</v>
      </c>
      <c r="C28" s="53">
        <v>618</v>
      </c>
      <c r="D28" s="53"/>
      <c r="E28" s="56"/>
      <c r="F28" s="53"/>
      <c r="G28" s="57"/>
      <c r="H28" s="53"/>
      <c r="I28" s="58">
        <v>15000</v>
      </c>
      <c r="J28" s="79" t="e">
        <f>1.15*#REF!*1.1</f>
        <v>#REF!</v>
      </c>
    </row>
    <row r="29" spans="1:10" x14ac:dyDescent="0.25">
      <c r="A29" s="55" t="s">
        <v>9</v>
      </c>
      <c r="B29" s="53" t="s">
        <v>12</v>
      </c>
      <c r="C29" s="53">
        <v>618</v>
      </c>
      <c r="D29" s="53"/>
      <c r="E29" s="56"/>
      <c r="F29" s="53"/>
      <c r="G29" s="57"/>
      <c r="H29" s="53"/>
      <c r="I29" s="58">
        <v>5000</v>
      </c>
      <c r="J29" s="79" t="e">
        <f>1.15*#REF!*1.1</f>
        <v>#REF!</v>
      </c>
    </row>
    <row r="30" spans="1:10" x14ac:dyDescent="0.25">
      <c r="A30" s="55" t="s">
        <v>19</v>
      </c>
      <c r="B30" s="53" t="s">
        <v>12</v>
      </c>
      <c r="C30" s="53" t="s">
        <v>18</v>
      </c>
      <c r="D30" s="53"/>
      <c r="E30" s="56"/>
      <c r="F30" s="53"/>
      <c r="G30" s="57"/>
      <c r="H30" s="53"/>
      <c r="I30" s="58">
        <v>40000</v>
      </c>
      <c r="J30" s="79" t="e">
        <f>1.15*#REF!*1.1</f>
        <v>#REF!</v>
      </c>
    </row>
    <row r="31" spans="1:10" x14ac:dyDescent="0.25">
      <c r="A31" s="49" t="s">
        <v>63</v>
      </c>
      <c r="B31" s="50" t="s">
        <v>12</v>
      </c>
      <c r="C31" s="50" t="s">
        <v>62</v>
      </c>
      <c r="D31" s="50"/>
      <c r="E31" s="50"/>
      <c r="F31" s="50"/>
      <c r="G31" s="50"/>
      <c r="H31" s="50"/>
      <c r="I31" s="51">
        <v>0</v>
      </c>
      <c r="J31" s="80">
        <v>300000</v>
      </c>
    </row>
    <row r="32" spans="1:10" x14ac:dyDescent="0.25">
      <c r="A32" s="49" t="s">
        <v>125</v>
      </c>
      <c r="B32" s="50" t="s">
        <v>15</v>
      </c>
      <c r="C32" s="50" t="s">
        <v>48</v>
      </c>
      <c r="D32" s="50"/>
      <c r="E32" s="50"/>
      <c r="F32" s="50"/>
      <c r="G32" s="50"/>
      <c r="H32" s="50" t="s">
        <v>140</v>
      </c>
      <c r="I32" s="51">
        <v>0</v>
      </c>
      <c r="J32" s="79" t="e">
        <f>1.15*#REF!*1.1</f>
        <v>#REF!</v>
      </c>
    </row>
    <row r="33" spans="1:10" x14ac:dyDescent="0.25">
      <c r="A33" s="55" t="s">
        <v>16</v>
      </c>
      <c r="B33" s="53" t="s">
        <v>15</v>
      </c>
      <c r="C33" s="53" t="s">
        <v>20</v>
      </c>
      <c r="D33" s="53"/>
      <c r="E33" s="56"/>
      <c r="F33" s="53"/>
      <c r="G33" s="57"/>
      <c r="H33" s="53"/>
      <c r="I33" s="58">
        <v>5000</v>
      </c>
      <c r="J33" s="79" t="e">
        <f>1.15*#REF!*1.1</f>
        <v>#REF!</v>
      </c>
    </row>
    <row r="34" spans="1:10" x14ac:dyDescent="0.25">
      <c r="A34" s="55" t="s">
        <v>21</v>
      </c>
      <c r="B34" s="53" t="s">
        <v>15</v>
      </c>
      <c r="C34" s="53" t="s">
        <v>22</v>
      </c>
      <c r="D34" s="53"/>
      <c r="E34" s="56"/>
      <c r="F34" s="53"/>
      <c r="G34" s="57"/>
      <c r="H34" s="53"/>
      <c r="I34" s="58">
        <v>5000</v>
      </c>
      <c r="J34" s="79" t="e">
        <f>1.15*#REF!*1.1</f>
        <v>#REF!</v>
      </c>
    </row>
    <row r="35" spans="1:10" x14ac:dyDescent="0.25">
      <c r="A35" s="59" t="s">
        <v>8</v>
      </c>
      <c r="B35" s="60" t="s">
        <v>15</v>
      </c>
      <c r="C35" s="60" t="s">
        <v>25</v>
      </c>
      <c r="D35" s="60"/>
      <c r="E35" s="81"/>
      <c r="F35" s="55"/>
      <c r="G35" s="81"/>
      <c r="H35" s="60"/>
      <c r="I35" s="58">
        <v>150000</v>
      </c>
      <c r="J35" s="79" t="e">
        <f>1.15*#REF!*1.1</f>
        <v>#REF!</v>
      </c>
    </row>
    <row r="36" spans="1:10" x14ac:dyDescent="0.25">
      <c r="A36" s="55" t="s">
        <v>7</v>
      </c>
      <c r="B36" s="53" t="s">
        <v>15</v>
      </c>
      <c r="C36" s="53" t="s">
        <v>26</v>
      </c>
      <c r="D36" s="53"/>
      <c r="E36" s="56"/>
      <c r="F36" s="53"/>
      <c r="G36" s="57"/>
      <c r="H36" s="53"/>
      <c r="I36" s="58">
        <v>200000</v>
      </c>
      <c r="J36" s="79" t="e">
        <f>1.15*#REF!*1.1</f>
        <v>#REF!</v>
      </c>
    </row>
    <row r="37" spans="1:10" x14ac:dyDescent="0.25">
      <c r="A37" s="49" t="s">
        <v>65</v>
      </c>
      <c r="B37" s="50" t="s">
        <v>15</v>
      </c>
      <c r="C37" s="50"/>
      <c r="D37" s="50"/>
      <c r="E37" s="50"/>
      <c r="F37" s="50"/>
      <c r="G37" s="50"/>
      <c r="H37" s="50" t="s">
        <v>140</v>
      </c>
      <c r="I37" s="51">
        <v>0</v>
      </c>
      <c r="J37" s="80">
        <v>300000</v>
      </c>
    </row>
    <row r="38" spans="1:10" x14ac:dyDescent="0.25">
      <c r="A38" s="55" t="s">
        <v>3</v>
      </c>
      <c r="B38" s="53" t="s">
        <v>27</v>
      </c>
      <c r="C38" s="53" t="s">
        <v>30</v>
      </c>
      <c r="D38" s="53"/>
      <c r="E38" s="56"/>
      <c r="F38" s="53"/>
      <c r="G38" s="57"/>
      <c r="H38" s="53"/>
      <c r="I38" s="58">
        <v>250000</v>
      </c>
      <c r="J38" s="79" t="e">
        <f>1.15*#REF!*1.1</f>
        <v>#REF!</v>
      </c>
    </row>
    <row r="39" spans="1:10" x14ac:dyDescent="0.25">
      <c r="A39" s="55" t="s">
        <v>4</v>
      </c>
      <c r="B39" s="53" t="s">
        <v>27</v>
      </c>
      <c r="C39" s="53" t="s">
        <v>30</v>
      </c>
      <c r="D39" s="53"/>
      <c r="E39" s="56"/>
      <c r="F39" s="53"/>
      <c r="G39" s="57"/>
      <c r="H39" s="53"/>
      <c r="I39" s="58">
        <v>250000</v>
      </c>
      <c r="J39" s="79" t="e">
        <f>1.15*#REF!*1.1</f>
        <v>#REF!</v>
      </c>
    </row>
    <row r="40" spans="1:10" x14ac:dyDescent="0.25">
      <c r="A40" s="55" t="s">
        <v>5</v>
      </c>
      <c r="B40" s="53" t="s">
        <v>27</v>
      </c>
      <c r="C40" s="53" t="s">
        <v>30</v>
      </c>
      <c r="D40" s="53"/>
      <c r="E40" s="56"/>
      <c r="F40" s="53"/>
      <c r="G40" s="57"/>
      <c r="H40" s="53"/>
      <c r="I40" s="58">
        <v>100000</v>
      </c>
      <c r="J40" s="79" t="e">
        <f>1.15*#REF!*1.1</f>
        <v>#REF!</v>
      </c>
    </row>
    <row r="41" spans="1:10" x14ac:dyDescent="0.25">
      <c r="A41" s="55" t="s">
        <v>60</v>
      </c>
      <c r="B41" s="53" t="s">
        <v>27</v>
      </c>
      <c r="C41" s="53" t="s">
        <v>30</v>
      </c>
      <c r="D41" s="53"/>
      <c r="E41" s="53"/>
      <c r="F41" s="53"/>
      <c r="G41" s="53"/>
      <c r="H41" s="53"/>
      <c r="I41" s="58">
        <v>100000</v>
      </c>
      <c r="J41" s="79" t="e">
        <f>1.15*#REF!*1.1</f>
        <v>#REF!</v>
      </c>
    </row>
    <row r="42" spans="1:10" x14ac:dyDescent="0.25">
      <c r="A42" s="61" t="s">
        <v>29</v>
      </c>
      <c r="B42" s="53" t="s">
        <v>27</v>
      </c>
      <c r="C42" s="53" t="s">
        <v>30</v>
      </c>
      <c r="D42" s="53"/>
      <c r="E42" s="53"/>
      <c r="F42" s="53"/>
      <c r="G42" s="53"/>
      <c r="H42" s="53"/>
      <c r="I42" s="58">
        <v>100000</v>
      </c>
      <c r="J42" s="79" t="e">
        <f>1.15*#REF!*1.1</f>
        <v>#REF!</v>
      </c>
    </row>
    <row r="43" spans="1:10" x14ac:dyDescent="0.25">
      <c r="A43" s="55" t="s">
        <v>6</v>
      </c>
      <c r="B43" s="53" t="s">
        <v>27</v>
      </c>
      <c r="C43" s="53" t="s">
        <v>30</v>
      </c>
      <c r="D43" s="53"/>
      <c r="E43" s="53"/>
      <c r="F43" s="53"/>
      <c r="G43" s="53"/>
      <c r="H43" s="53"/>
      <c r="I43" s="58">
        <v>50000</v>
      </c>
      <c r="J43" s="79" t="e">
        <f>1.15*#REF!*1.1</f>
        <v>#REF!</v>
      </c>
    </row>
    <row r="44" spans="1:10" x14ac:dyDescent="0.25">
      <c r="A44" s="55" t="s">
        <v>34</v>
      </c>
      <c r="B44" s="53" t="s">
        <v>27</v>
      </c>
      <c r="C44" s="53" t="s">
        <v>35</v>
      </c>
      <c r="D44" s="53"/>
      <c r="E44" s="53"/>
      <c r="F44" s="53"/>
      <c r="G44" s="53"/>
      <c r="H44" s="53"/>
      <c r="I44" s="58">
        <v>50000</v>
      </c>
      <c r="J44" s="79" t="e">
        <f>1.15*#REF!*1.1</f>
        <v>#REF!</v>
      </c>
    </row>
    <row r="45" spans="1:10" ht="76.5" x14ac:dyDescent="0.25">
      <c r="A45" s="62" t="s">
        <v>66</v>
      </c>
      <c r="B45" s="63" t="s">
        <v>28</v>
      </c>
      <c r="C45" s="63" t="s">
        <v>94</v>
      </c>
      <c r="D45" s="63" t="s">
        <v>93</v>
      </c>
      <c r="E45" s="63"/>
      <c r="F45" s="63"/>
      <c r="G45" s="63"/>
      <c r="H45" s="63"/>
      <c r="I45" s="64">
        <v>10000</v>
      </c>
      <c r="J45" s="82">
        <v>220000</v>
      </c>
    </row>
    <row r="46" spans="1:10" x14ac:dyDescent="0.25">
      <c r="A46" s="36" t="s">
        <v>170</v>
      </c>
      <c r="B46" s="23" t="s">
        <v>12</v>
      </c>
      <c r="C46" s="83"/>
      <c r="D46" s="83"/>
      <c r="E46" s="83"/>
      <c r="F46" s="83"/>
      <c r="G46" s="83"/>
      <c r="H46" s="83"/>
      <c r="I46" s="84">
        <f>SUM(I8:I45)</f>
        <v>3625000</v>
      </c>
      <c r="J46" s="85" t="e">
        <f>SUM(J8:J45)</f>
        <v>#REF!</v>
      </c>
    </row>
    <row r="47" spans="1:10" x14ac:dyDescent="0.25">
      <c r="A47" s="22" t="s">
        <v>61</v>
      </c>
      <c r="B47" s="24" t="s">
        <v>27</v>
      </c>
      <c r="C47" s="24" t="s">
        <v>30</v>
      </c>
      <c r="D47" s="24"/>
      <c r="E47" s="24"/>
      <c r="F47" s="24"/>
      <c r="G47" s="24"/>
      <c r="H47" s="24"/>
      <c r="I47" s="25">
        <v>15000</v>
      </c>
      <c r="J47" s="86" t="e">
        <f>1.15*#REF!*1.1</f>
        <v>#REF!</v>
      </c>
    </row>
    <row r="48" spans="1:10" x14ac:dyDescent="0.25">
      <c r="A48" s="65" t="s">
        <v>58</v>
      </c>
      <c r="B48" s="66" t="s">
        <v>15</v>
      </c>
      <c r="C48" s="66" t="s">
        <v>26</v>
      </c>
      <c r="D48" s="66"/>
      <c r="E48" s="66"/>
      <c r="F48" s="66" t="s">
        <v>126</v>
      </c>
      <c r="G48" s="66"/>
      <c r="H48" s="66"/>
      <c r="I48" s="67">
        <v>500000</v>
      </c>
      <c r="J48" s="87" t="e">
        <f>1.15*#REF!*1.1</f>
        <v>#REF!</v>
      </c>
    </row>
    <row r="49" spans="1:10" x14ac:dyDescent="0.25">
      <c r="A49" s="68" t="s">
        <v>124</v>
      </c>
      <c r="B49" s="69" t="s">
        <v>27</v>
      </c>
      <c r="C49" s="69" t="s">
        <v>39</v>
      </c>
      <c r="D49" s="69"/>
      <c r="E49" s="69"/>
      <c r="F49" s="69"/>
      <c r="G49" s="69"/>
      <c r="H49" s="69"/>
      <c r="I49" s="70">
        <v>50000</v>
      </c>
      <c r="J49" s="88" t="e">
        <f>1.15*#REF!*1.1</f>
        <v>#REF!</v>
      </c>
    </row>
    <row r="50" spans="1:10" x14ac:dyDescent="0.25">
      <c r="A50" s="4" t="s">
        <v>2</v>
      </c>
      <c r="B50" s="5" t="s">
        <v>15</v>
      </c>
      <c r="C50" s="5" t="s">
        <v>26</v>
      </c>
      <c r="D50" s="5"/>
      <c r="E50" s="35"/>
      <c r="F50" s="5"/>
      <c r="G50" s="5"/>
      <c r="H50" s="5"/>
      <c r="I50" s="12">
        <v>100000</v>
      </c>
      <c r="J50" s="89" t="e">
        <f>1.15*#REF!*1.1</f>
        <v>#REF!</v>
      </c>
    </row>
    <row r="51" spans="1:10" x14ac:dyDescent="0.25">
      <c r="A51" s="4" t="s">
        <v>33</v>
      </c>
      <c r="B51" s="5" t="s">
        <v>15</v>
      </c>
      <c r="C51" s="5" t="s">
        <v>32</v>
      </c>
      <c r="D51" s="5"/>
      <c r="E51" s="5"/>
      <c r="F51" s="5"/>
      <c r="G51" s="5"/>
      <c r="H51" s="5"/>
      <c r="I51" s="12">
        <v>10000</v>
      </c>
      <c r="J51" s="89" t="e">
        <f>1.15*#REF!*1.1</f>
        <v>#REF!</v>
      </c>
    </row>
    <row r="52" spans="1:10" x14ac:dyDescent="0.25">
      <c r="A52" s="4" t="s">
        <v>144</v>
      </c>
      <c r="B52" s="90"/>
      <c r="C52" s="4"/>
      <c r="D52" s="4"/>
      <c r="E52" s="4"/>
      <c r="F52" s="4"/>
      <c r="G52" s="4"/>
      <c r="H52" s="5" t="s">
        <v>169</v>
      </c>
      <c r="I52" s="91"/>
      <c r="J52" s="4"/>
    </row>
    <row r="53" spans="1:10" ht="25.5" x14ac:dyDescent="0.25">
      <c r="A53" s="18" t="s">
        <v>36</v>
      </c>
      <c r="B53" s="19" t="s">
        <v>28</v>
      </c>
      <c r="C53" s="19" t="s">
        <v>37</v>
      </c>
      <c r="D53" s="19"/>
      <c r="E53" s="19"/>
      <c r="F53" s="19"/>
      <c r="G53" s="19"/>
      <c r="H53" s="19"/>
      <c r="I53" s="37">
        <v>50000</v>
      </c>
      <c r="J53" s="92" t="e">
        <f>1.15*#REF!*1.1</f>
        <v>#REF!</v>
      </c>
    </row>
    <row r="54" spans="1:10" x14ac:dyDescent="0.25">
      <c r="A54" s="4" t="s">
        <v>128</v>
      </c>
      <c r="B54" s="5" t="s">
        <v>12</v>
      </c>
      <c r="C54" s="5" t="s">
        <v>172</v>
      </c>
      <c r="D54" s="5"/>
      <c r="E54" s="5"/>
      <c r="F54" s="5"/>
      <c r="G54" s="5"/>
      <c r="H54" s="5"/>
      <c r="I54" s="38">
        <v>80000</v>
      </c>
      <c r="J54" s="89" t="e">
        <f>1.15*#REF!*1.1</f>
        <v>#REF!</v>
      </c>
    </row>
    <row r="55" spans="1:10" x14ac:dyDescent="0.25">
      <c r="A55" s="4" t="s">
        <v>47</v>
      </c>
      <c r="B55" s="5" t="s">
        <v>15</v>
      </c>
      <c r="C55" s="5" t="s">
        <v>56</v>
      </c>
      <c r="D55" s="5"/>
      <c r="E55" s="93" t="s">
        <v>110</v>
      </c>
      <c r="F55" s="5"/>
      <c r="G55" s="5"/>
      <c r="H55" s="5"/>
      <c r="I55" s="38">
        <v>60000</v>
      </c>
      <c r="J55" s="89" t="e">
        <f>1.15*#REF!*1.1</f>
        <v>#REF!</v>
      </c>
    </row>
    <row r="56" spans="1:10" x14ac:dyDescent="0.25">
      <c r="A56" s="1"/>
      <c r="B56" s="1"/>
      <c r="C56" s="1"/>
      <c r="D56" s="1"/>
      <c r="E56" s="1"/>
      <c r="F56" s="1"/>
      <c r="G56" s="1"/>
      <c r="H56" s="1"/>
      <c r="I56" s="1"/>
    </row>
    <row r="57" spans="1:10" x14ac:dyDescent="0.25">
      <c r="A57" s="1"/>
    </row>
    <row r="59" spans="1:10" ht="15.75" thickBot="1" x14ac:dyDescent="0.3">
      <c r="A59" s="1"/>
      <c r="B59" s="1"/>
      <c r="C59" s="1"/>
      <c r="D59" s="1"/>
      <c r="E59" s="1"/>
      <c r="F59" s="1"/>
      <c r="G59" s="1"/>
      <c r="H59" s="1"/>
      <c r="I59" s="1"/>
    </row>
    <row r="60" spans="1:10" ht="81" x14ac:dyDescent="0.25">
      <c r="A60" s="7" t="s">
        <v>1</v>
      </c>
      <c r="B60" s="7" t="s">
        <v>11</v>
      </c>
      <c r="C60" s="7" t="s">
        <v>0</v>
      </c>
      <c r="D60" s="7"/>
      <c r="E60" s="7"/>
      <c r="F60" s="7"/>
      <c r="G60" s="7"/>
      <c r="H60" s="7"/>
      <c r="I60" s="13" t="s">
        <v>43</v>
      </c>
      <c r="J60" s="15" t="s">
        <v>64</v>
      </c>
    </row>
    <row r="61" spans="1:10" x14ac:dyDescent="0.25">
      <c r="A61" s="18"/>
      <c r="B61" s="19"/>
      <c r="C61" s="19"/>
      <c r="D61" s="19"/>
      <c r="E61" s="19"/>
      <c r="F61" s="19"/>
      <c r="G61" s="19"/>
      <c r="H61" s="19"/>
      <c r="I61" s="20"/>
      <c r="J61" s="21"/>
    </row>
    <row r="62" spans="1:10" ht="15.75" thickBot="1" x14ac:dyDescent="0.3">
      <c r="A62" s="9"/>
      <c r="B62" s="9"/>
      <c r="C62" s="10" t="s">
        <v>44</v>
      </c>
      <c r="D62" s="10"/>
      <c r="E62" s="10"/>
      <c r="F62" s="10"/>
      <c r="G62" s="10"/>
      <c r="H62" s="10"/>
      <c r="I62" s="14">
        <f>SUM(I7:I61)</f>
        <v>8115000</v>
      </c>
      <c r="J62" s="16" t="e">
        <f>SUM(J7:J61)</f>
        <v>#REF!</v>
      </c>
    </row>
  </sheetData>
  <mergeCells count="3">
    <mergeCell ref="F14:F15"/>
    <mergeCell ref="G14:G15"/>
    <mergeCell ref="H14:H15"/>
  </mergeCells>
  <hyperlinks>
    <hyperlink ref="E24" r:id="rId1" display="https://www.google.com/maps/place/data=!4m2!3m1!1s0x4782f9f897e345ad:0xeb307d09f449f957?sa=X&amp;ved=1t:8290&amp;ictx=111" xr:uid="{39B990C0-A4B3-4F9A-B787-11FD23F6267F}"/>
    <hyperlink ref="E16" r:id="rId2" display="https://www.google.com/maps/place/data=!4m2!3m1!1s0x4782f8586c41e98f:0x49f13edb18349a16?sa=X&amp;ved=1t:8290&amp;ictx=111" xr:uid="{C7FB3BC3-20AB-4D8D-A333-09FF38657864}"/>
    <hyperlink ref="E55" r:id="rId3" display="https://www.google.com/maps/place/data=!4m2!3m1!1s0x4782f8c367585325:0x33f6603b29fde746?sa=X&amp;ved=1t:8290&amp;ictx=111" xr:uid="{CEFBBEA9-117D-4ED5-BB0C-FA5B489FF2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workbookViewId="0">
      <selection sqref="A1:I23"/>
    </sheetView>
  </sheetViews>
  <sheetFormatPr defaultRowHeight="15" x14ac:dyDescent="0.25"/>
  <cols>
    <col min="2" max="2" width="18" customWidth="1"/>
    <col min="9" max="9" width="36" customWidth="1"/>
  </cols>
  <sheetData>
    <row r="1" spans="1:9" ht="51" x14ac:dyDescent="0.25">
      <c r="A1" s="6" t="s">
        <v>42</v>
      </c>
      <c r="B1" s="7" t="s">
        <v>1</v>
      </c>
      <c r="C1" s="7" t="s">
        <v>11</v>
      </c>
      <c r="D1" s="7" t="s">
        <v>0</v>
      </c>
      <c r="E1" s="7" t="s">
        <v>71</v>
      </c>
      <c r="F1" s="7" t="s">
        <v>67</v>
      </c>
      <c r="G1" s="7" t="s">
        <v>68</v>
      </c>
      <c r="H1" s="7" t="s">
        <v>69</v>
      </c>
      <c r="I1" s="7" t="s">
        <v>70</v>
      </c>
    </row>
    <row r="2" spans="1:9" ht="30" customHeight="1" x14ac:dyDescent="0.25">
      <c r="A2" s="71">
        <v>1</v>
      </c>
      <c r="B2" s="101" t="s">
        <v>86</v>
      </c>
      <c r="C2" s="29" t="s">
        <v>12</v>
      </c>
      <c r="D2" s="28" t="s">
        <v>87</v>
      </c>
      <c r="E2" s="27"/>
      <c r="F2" s="34" t="s">
        <v>122</v>
      </c>
      <c r="G2" s="28" t="s">
        <v>85</v>
      </c>
      <c r="H2" s="27" t="s">
        <v>82</v>
      </c>
      <c r="I2" s="28" t="s">
        <v>83</v>
      </c>
    </row>
    <row r="3" spans="1:9" ht="27" customHeight="1" x14ac:dyDescent="0.25">
      <c r="A3" s="71">
        <v>2</v>
      </c>
      <c r="B3" s="40" t="s">
        <v>160</v>
      </c>
      <c r="C3" s="39" t="s">
        <v>12</v>
      </c>
      <c r="D3" s="39" t="s">
        <v>53</v>
      </c>
      <c r="E3" s="41"/>
      <c r="F3" s="94" t="s">
        <v>163</v>
      </c>
      <c r="G3" s="28" t="s">
        <v>161</v>
      </c>
      <c r="H3" s="39" t="s">
        <v>162</v>
      </c>
      <c r="I3" s="39" t="s">
        <v>173</v>
      </c>
    </row>
    <row r="4" spans="1:9" ht="332.25" x14ac:dyDescent="0.25">
      <c r="A4" s="71">
        <v>3</v>
      </c>
      <c r="B4" s="101" t="s">
        <v>170</v>
      </c>
      <c r="C4" s="39" t="s">
        <v>12</v>
      </c>
      <c r="D4" s="104" t="s">
        <v>182</v>
      </c>
      <c r="E4" s="102"/>
      <c r="F4" s="102"/>
      <c r="G4" s="103" t="s">
        <v>180</v>
      </c>
      <c r="H4" s="28" t="s">
        <v>175</v>
      </c>
      <c r="I4" s="104" t="s">
        <v>176</v>
      </c>
    </row>
    <row r="5" spans="1:9" ht="178.5" x14ac:dyDescent="0.25">
      <c r="A5" s="71">
        <v>4</v>
      </c>
      <c r="B5" s="42" t="s">
        <v>118</v>
      </c>
      <c r="C5" s="73" t="s">
        <v>12</v>
      </c>
      <c r="D5" s="43" t="s">
        <v>116</v>
      </c>
      <c r="E5" s="43" t="s">
        <v>117</v>
      </c>
      <c r="F5" s="95" t="s">
        <v>121</v>
      </c>
      <c r="G5" s="43" t="s">
        <v>114</v>
      </c>
      <c r="H5" s="43" t="s">
        <v>119</v>
      </c>
      <c r="I5" s="29" t="s">
        <v>92</v>
      </c>
    </row>
    <row r="6" spans="1:9" x14ac:dyDescent="0.25">
      <c r="A6" s="71">
        <v>5</v>
      </c>
      <c r="B6" s="31" t="s">
        <v>17</v>
      </c>
      <c r="C6" s="29" t="s">
        <v>12</v>
      </c>
      <c r="D6" s="29">
        <v>62</v>
      </c>
      <c r="E6" s="29"/>
      <c r="F6" s="34"/>
      <c r="G6" s="29" t="s">
        <v>91</v>
      </c>
      <c r="H6" s="29" t="s">
        <v>90</v>
      </c>
      <c r="I6" s="29" t="s">
        <v>92</v>
      </c>
    </row>
    <row r="7" spans="1:9" ht="179.25" x14ac:dyDescent="0.25">
      <c r="A7" s="71">
        <v>6</v>
      </c>
      <c r="B7" s="26" t="s">
        <v>113</v>
      </c>
      <c r="C7" s="27" t="s">
        <v>12</v>
      </c>
      <c r="D7" s="27" t="s">
        <v>52</v>
      </c>
      <c r="E7" s="27" t="s">
        <v>112</v>
      </c>
      <c r="F7" s="96" t="s">
        <v>120</v>
      </c>
      <c r="G7" s="28" t="s">
        <v>114</v>
      </c>
      <c r="H7" s="27" t="s">
        <v>115</v>
      </c>
      <c r="I7" s="29" t="s">
        <v>92</v>
      </c>
    </row>
    <row r="8" spans="1:9" x14ac:dyDescent="0.25">
      <c r="A8" s="71">
        <v>7</v>
      </c>
      <c r="B8" s="45" t="s">
        <v>155</v>
      </c>
      <c r="C8" s="46" t="s">
        <v>12</v>
      </c>
      <c r="D8" s="46" t="s">
        <v>59</v>
      </c>
      <c r="E8" s="46" t="s">
        <v>156</v>
      </c>
      <c r="F8" s="98" t="s">
        <v>157</v>
      </c>
      <c r="G8" s="46" t="s">
        <v>158</v>
      </c>
      <c r="H8" s="46" t="s">
        <v>159</v>
      </c>
      <c r="I8" s="47" t="s">
        <v>92</v>
      </c>
    </row>
    <row r="9" spans="1:9" ht="141" x14ac:dyDescent="0.25">
      <c r="A9" s="71">
        <v>8</v>
      </c>
      <c r="B9" s="26" t="s">
        <v>54</v>
      </c>
      <c r="C9" s="27" t="s">
        <v>12</v>
      </c>
      <c r="D9" s="27" t="s">
        <v>55</v>
      </c>
      <c r="E9" s="27" t="s">
        <v>107</v>
      </c>
      <c r="F9" s="96" t="s">
        <v>111</v>
      </c>
      <c r="G9" s="33" t="s">
        <v>109</v>
      </c>
      <c r="H9" s="27" t="s">
        <v>108</v>
      </c>
      <c r="I9" s="29" t="s">
        <v>92</v>
      </c>
    </row>
    <row r="10" spans="1:9" ht="115.5" x14ac:dyDescent="0.25">
      <c r="A10" s="71">
        <v>9</v>
      </c>
      <c r="B10" s="31" t="s">
        <v>147</v>
      </c>
      <c r="C10" s="29" t="s">
        <v>12</v>
      </c>
      <c r="D10" s="29" t="s">
        <v>10</v>
      </c>
      <c r="E10" s="29"/>
      <c r="F10" s="34" t="s">
        <v>148</v>
      </c>
      <c r="G10" s="33" t="s">
        <v>149</v>
      </c>
      <c r="H10" s="29" t="s">
        <v>145</v>
      </c>
      <c r="I10" s="29" t="s">
        <v>146</v>
      </c>
    </row>
    <row r="11" spans="1:9" x14ac:dyDescent="0.25">
      <c r="A11" s="71">
        <v>10</v>
      </c>
      <c r="B11" s="31" t="s">
        <v>75</v>
      </c>
      <c r="C11" s="29" t="s">
        <v>12</v>
      </c>
      <c r="D11" s="29">
        <v>618</v>
      </c>
      <c r="E11" s="29"/>
      <c r="F11" s="34" t="s">
        <v>78</v>
      </c>
      <c r="G11" s="166" t="s">
        <v>73</v>
      </c>
      <c r="H11" s="166" t="s">
        <v>74</v>
      </c>
      <c r="I11" s="170" t="s">
        <v>181</v>
      </c>
    </row>
    <row r="12" spans="1:9" x14ac:dyDescent="0.25">
      <c r="A12" s="71">
        <v>11</v>
      </c>
      <c r="B12" s="31" t="s">
        <v>76</v>
      </c>
      <c r="C12" s="29" t="s">
        <v>15</v>
      </c>
      <c r="D12" s="29" t="s">
        <v>24</v>
      </c>
      <c r="E12" s="29"/>
      <c r="F12" s="34" t="s">
        <v>77</v>
      </c>
      <c r="G12" s="167"/>
      <c r="H12" s="167"/>
      <c r="I12" s="171"/>
    </row>
    <row r="13" spans="1:9" ht="102.75" x14ac:dyDescent="0.25">
      <c r="A13" s="71">
        <v>12</v>
      </c>
      <c r="B13" s="31" t="s">
        <v>88</v>
      </c>
      <c r="C13" s="29" t="s">
        <v>15</v>
      </c>
      <c r="D13" s="29" t="s">
        <v>24</v>
      </c>
      <c r="E13" s="29"/>
      <c r="F13" s="96" t="s">
        <v>104</v>
      </c>
      <c r="G13" s="33" t="s">
        <v>105</v>
      </c>
      <c r="H13" s="29" t="s">
        <v>106</v>
      </c>
      <c r="I13" s="29" t="s">
        <v>92</v>
      </c>
    </row>
    <row r="14" spans="1:9" ht="102.75" x14ac:dyDescent="0.25">
      <c r="A14" s="71">
        <v>13</v>
      </c>
      <c r="B14" s="31" t="s">
        <v>13</v>
      </c>
      <c r="C14" s="29" t="s">
        <v>15</v>
      </c>
      <c r="D14" s="29" t="s">
        <v>14</v>
      </c>
      <c r="E14" s="29"/>
      <c r="F14" s="99" t="s">
        <v>179</v>
      </c>
      <c r="G14" s="33" t="s">
        <v>84</v>
      </c>
      <c r="H14" s="29" t="s">
        <v>79</v>
      </c>
      <c r="I14" s="29" t="s">
        <v>80</v>
      </c>
    </row>
    <row r="15" spans="1:9" ht="77.25" x14ac:dyDescent="0.25">
      <c r="A15" s="71">
        <v>14</v>
      </c>
      <c r="B15" s="31" t="s">
        <v>89</v>
      </c>
      <c r="C15" s="29" t="s">
        <v>15</v>
      </c>
      <c r="D15" s="29" t="s">
        <v>25</v>
      </c>
      <c r="E15" s="29" t="s">
        <v>168</v>
      </c>
      <c r="F15" s="34" t="s">
        <v>164</v>
      </c>
      <c r="G15" s="33" t="s">
        <v>165</v>
      </c>
      <c r="H15" s="29" t="s">
        <v>166</v>
      </c>
      <c r="I15" s="29" t="s">
        <v>167</v>
      </c>
    </row>
    <row r="16" spans="1:9" x14ac:dyDescent="0.25">
      <c r="A16" s="71">
        <v>15</v>
      </c>
      <c r="B16" s="31" t="s">
        <v>136</v>
      </c>
      <c r="C16" s="29" t="s">
        <v>15</v>
      </c>
      <c r="D16" s="29" t="s">
        <v>23</v>
      </c>
      <c r="E16" s="29" t="s">
        <v>135</v>
      </c>
      <c r="F16" s="34" t="s">
        <v>177</v>
      </c>
      <c r="G16" s="29" t="s">
        <v>137</v>
      </c>
      <c r="H16" s="29" t="s">
        <v>139</v>
      </c>
      <c r="I16" s="29" t="s">
        <v>92</v>
      </c>
    </row>
    <row r="17" spans="1:9" x14ac:dyDescent="0.25">
      <c r="A17" s="71">
        <v>16</v>
      </c>
      <c r="B17" s="26" t="s">
        <v>187</v>
      </c>
      <c r="C17" s="27" t="s">
        <v>15</v>
      </c>
      <c r="D17" s="27" t="s">
        <v>186</v>
      </c>
      <c r="E17" s="105"/>
      <c r="F17" s="106" t="s">
        <v>183</v>
      </c>
      <c r="G17" s="27" t="s">
        <v>185</v>
      </c>
      <c r="H17" s="27" t="s">
        <v>184</v>
      </c>
      <c r="I17" s="27" t="s">
        <v>92</v>
      </c>
    </row>
    <row r="18" spans="1:9" ht="115.5" x14ac:dyDescent="0.25">
      <c r="A18" s="71">
        <v>17</v>
      </c>
      <c r="B18" s="31" t="s">
        <v>189</v>
      </c>
      <c r="C18" s="75" t="s">
        <v>15</v>
      </c>
      <c r="D18" s="75" t="s">
        <v>188</v>
      </c>
      <c r="E18" s="31"/>
      <c r="F18" s="31"/>
      <c r="G18" s="107" t="s">
        <v>190</v>
      </c>
      <c r="H18" s="75" t="s">
        <v>192</v>
      </c>
      <c r="I18" s="33" t="s">
        <v>191</v>
      </c>
    </row>
    <row r="19" spans="1:9" x14ac:dyDescent="0.25">
      <c r="A19" s="71">
        <v>18</v>
      </c>
      <c r="B19" s="31" t="s">
        <v>141</v>
      </c>
      <c r="C19" s="29" t="s">
        <v>27</v>
      </c>
      <c r="D19" s="29" t="s">
        <v>171</v>
      </c>
      <c r="E19" s="29"/>
      <c r="F19" s="34" t="s">
        <v>178</v>
      </c>
      <c r="G19" s="108" t="s">
        <v>142</v>
      </c>
      <c r="H19" s="29" t="s">
        <v>143</v>
      </c>
      <c r="I19" s="29" t="s">
        <v>92</v>
      </c>
    </row>
    <row r="20" spans="1:9" x14ac:dyDescent="0.25">
      <c r="A20" s="71">
        <v>19</v>
      </c>
      <c r="B20" s="26" t="s">
        <v>152</v>
      </c>
      <c r="C20" s="27" t="s">
        <v>27</v>
      </c>
      <c r="D20" s="29" t="s">
        <v>57</v>
      </c>
      <c r="E20" s="29"/>
      <c r="F20" s="34" t="s">
        <v>154</v>
      </c>
      <c r="G20" s="27" t="s">
        <v>150</v>
      </c>
      <c r="H20" s="27" t="s">
        <v>151</v>
      </c>
      <c r="I20" s="27" t="s">
        <v>153</v>
      </c>
    </row>
    <row r="21" spans="1:9" x14ac:dyDescent="0.25">
      <c r="A21" s="71">
        <v>20</v>
      </c>
      <c r="B21" s="31" t="s">
        <v>127</v>
      </c>
      <c r="C21" s="29" t="s">
        <v>28</v>
      </c>
      <c r="D21" s="29" t="s">
        <v>38</v>
      </c>
      <c r="E21" s="29"/>
      <c r="F21" s="34" t="s">
        <v>134</v>
      </c>
      <c r="G21" s="29" t="s">
        <v>132</v>
      </c>
      <c r="H21" s="29" t="s">
        <v>133</v>
      </c>
      <c r="I21" s="29" t="s">
        <v>92</v>
      </c>
    </row>
    <row r="22" spans="1:9" ht="102.75" x14ac:dyDescent="0.25">
      <c r="A22" s="71">
        <v>21</v>
      </c>
      <c r="B22" s="31" t="s">
        <v>41</v>
      </c>
      <c r="C22" s="29" t="s">
        <v>28</v>
      </c>
      <c r="D22" s="29" t="s">
        <v>40</v>
      </c>
      <c r="E22" s="29" t="s">
        <v>100</v>
      </c>
      <c r="F22" s="34" t="s">
        <v>101</v>
      </c>
      <c r="G22" s="28" t="s">
        <v>102</v>
      </c>
      <c r="H22" s="29" t="s">
        <v>103</v>
      </c>
      <c r="I22" s="29" t="s">
        <v>92</v>
      </c>
    </row>
    <row r="23" spans="1:9" ht="141" x14ac:dyDescent="0.25">
      <c r="A23" s="71">
        <v>22</v>
      </c>
      <c r="B23" s="26" t="s">
        <v>95</v>
      </c>
      <c r="C23" s="27" t="s">
        <v>28</v>
      </c>
      <c r="D23" s="27" t="s">
        <v>40</v>
      </c>
      <c r="E23" s="29" t="s">
        <v>96</v>
      </c>
      <c r="F23" s="100" t="s">
        <v>97</v>
      </c>
      <c r="G23" s="28" t="s">
        <v>98</v>
      </c>
      <c r="H23" s="27" t="s">
        <v>99</v>
      </c>
      <c r="I23" s="27" t="s">
        <v>92</v>
      </c>
    </row>
  </sheetData>
  <mergeCells count="3">
    <mergeCell ref="G11:G12"/>
    <mergeCell ref="H11:H12"/>
    <mergeCell ref="I11:I12"/>
  </mergeCells>
  <hyperlinks>
    <hyperlink ref="F23" r:id="rId1" display="https://www.google.com/maps/place/data=!4m2!3m1!1s0x4782f9f897e345ad:0xeb307d09f449f957?sa=X&amp;ved=1t:8290&amp;ictx=111" xr:uid="{410DC810-E8E2-4C5E-921A-F18C7D3C69E1}"/>
    <hyperlink ref="F13" r:id="rId2" display="https://www.google.com/maps/place/data=!4m2!3m1!1s0x4782f8586c41e98f:0x49f13edb18349a16?sa=X&amp;ved=1t:8290&amp;ictx=111" xr:uid="{127BEA0A-8304-4FDC-BDE5-8338E73B16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C1" workbookViewId="0">
      <selection activeCell="K19" sqref="K19:K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2023</vt:lpstr>
      <vt:lpstr>Foglio2</vt:lpstr>
      <vt:lpstr>Foglio3</vt:lpstr>
      <vt:lpstr>Foglio4</vt:lpstr>
      <vt:lpstr>Foglio5</vt:lpstr>
      <vt:lpstr>'2023'!Area_stampa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Gianpietro Slanzi</dc:creator>
  <cp:lastModifiedBy>segreteria4</cp:lastModifiedBy>
  <cp:lastPrinted>2024-06-28T10:34:24Z</cp:lastPrinted>
  <dcterms:created xsi:type="dcterms:W3CDTF">2012-01-26T13:46:48Z</dcterms:created>
  <dcterms:modified xsi:type="dcterms:W3CDTF">2024-08-09T09:37:39Z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